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F:\2017硕士复试【管理学院】\各专业复试成绩\"/>
    </mc:Choice>
  </mc:AlternateContent>
  <bookViews>
    <workbookView xWindow="0" yWindow="0" windowWidth="16680" windowHeight="9960"/>
  </bookViews>
  <sheets>
    <sheet name="非全日制" sheetId="4" r:id="rId1"/>
    <sheet name="全日制" sheetId="1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5" i="1" l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9" i="1"/>
  <c r="K9" i="1"/>
  <c r="H9" i="1"/>
  <c r="M9" i="1" s="1"/>
  <c r="L8" i="1"/>
  <c r="K8" i="1"/>
  <c r="H8" i="1"/>
  <c r="M8" i="1" s="1"/>
  <c r="L7" i="1"/>
  <c r="K7" i="1"/>
  <c r="H7" i="1"/>
  <c r="M7" i="1" s="1"/>
  <c r="L6" i="1"/>
  <c r="K6" i="1"/>
  <c r="H6" i="1"/>
  <c r="M6" i="1" s="1"/>
  <c r="L5" i="1"/>
  <c r="K5" i="1"/>
  <c r="H5" i="1"/>
  <c r="M5" i="1" s="1"/>
  <c r="L4" i="1"/>
  <c r="K4" i="1"/>
  <c r="H4" i="1"/>
  <c r="M4" i="1" s="1"/>
  <c r="L3" i="1"/>
  <c r="K3" i="1"/>
  <c r="H3" i="1"/>
  <c r="M3" i="1" s="1"/>
  <c r="L2" i="1"/>
  <c r="K2" i="1"/>
  <c r="H2" i="1"/>
  <c r="M2" i="1" s="1"/>
  <c r="M43" i="4"/>
  <c r="L41" i="4"/>
  <c r="K41" i="4"/>
  <c r="H41" i="4"/>
  <c r="M41" i="4" s="1"/>
  <c r="L40" i="4"/>
  <c r="K40" i="4"/>
  <c r="H40" i="4"/>
  <c r="M40" i="4" s="1"/>
  <c r="L39" i="4"/>
  <c r="K39" i="4"/>
  <c r="H39" i="4"/>
  <c r="M39" i="4" s="1"/>
  <c r="L38" i="4"/>
  <c r="K38" i="4"/>
  <c r="H38" i="4"/>
  <c r="M38" i="4" s="1"/>
  <c r="L37" i="4"/>
  <c r="K37" i="4"/>
  <c r="H37" i="4"/>
  <c r="M37" i="4" s="1"/>
  <c r="L36" i="4"/>
  <c r="K36" i="4"/>
  <c r="H36" i="4"/>
  <c r="M36" i="4" s="1"/>
  <c r="L35" i="4"/>
  <c r="K35" i="4"/>
  <c r="H35" i="4"/>
  <c r="M35" i="4" s="1"/>
  <c r="L34" i="4"/>
  <c r="K34" i="4"/>
  <c r="H34" i="4"/>
  <c r="M34" i="4" s="1"/>
  <c r="L33" i="4"/>
  <c r="K33" i="4"/>
  <c r="H33" i="4"/>
  <c r="M33" i="4" s="1"/>
  <c r="L32" i="4"/>
  <c r="K32" i="4"/>
  <c r="H32" i="4"/>
  <c r="M32" i="4" s="1"/>
  <c r="L31" i="4"/>
  <c r="K31" i="4"/>
  <c r="H31" i="4"/>
  <c r="M31" i="4" s="1"/>
  <c r="L30" i="4"/>
  <c r="K30" i="4"/>
  <c r="H30" i="4"/>
  <c r="M30" i="4" s="1"/>
  <c r="L29" i="4"/>
  <c r="K29" i="4"/>
  <c r="H29" i="4"/>
  <c r="M29" i="4" s="1"/>
  <c r="L28" i="4"/>
  <c r="K28" i="4"/>
  <c r="H28" i="4"/>
  <c r="M28" i="4" s="1"/>
  <c r="L27" i="4"/>
  <c r="K27" i="4"/>
  <c r="M27" i="4" s="1"/>
  <c r="L26" i="4"/>
  <c r="K26" i="4"/>
  <c r="H26" i="4"/>
  <c r="M26" i="4" s="1"/>
  <c r="L25" i="4"/>
  <c r="K25" i="4"/>
  <c r="H25" i="4"/>
  <c r="M25" i="4" s="1"/>
  <c r="L24" i="4"/>
  <c r="K24" i="4"/>
  <c r="H24" i="4"/>
  <c r="M24" i="4" s="1"/>
  <c r="L23" i="4"/>
  <c r="K23" i="4"/>
  <c r="H23" i="4"/>
  <c r="M23" i="4" s="1"/>
  <c r="L22" i="4"/>
  <c r="K22" i="4"/>
  <c r="H22" i="4"/>
  <c r="M22" i="4" s="1"/>
  <c r="L21" i="4"/>
  <c r="K21" i="4"/>
  <c r="H21" i="4"/>
  <c r="M21" i="4" s="1"/>
  <c r="L20" i="4"/>
  <c r="K20" i="4"/>
  <c r="H20" i="4"/>
  <c r="M20" i="4" s="1"/>
  <c r="L19" i="4"/>
  <c r="K19" i="4"/>
  <c r="M19" i="4" s="1"/>
  <c r="M18" i="4"/>
  <c r="L18" i="4"/>
  <c r="K18" i="4"/>
  <c r="H18" i="4"/>
  <c r="M17" i="4"/>
  <c r="L17" i="4"/>
  <c r="K17" i="4"/>
  <c r="L16" i="4"/>
  <c r="M16" i="4" s="1"/>
  <c r="K16" i="4"/>
  <c r="L15" i="4"/>
  <c r="K15" i="4"/>
  <c r="H15" i="4"/>
  <c r="M15" i="4" s="1"/>
  <c r="L14" i="4"/>
  <c r="K14" i="4"/>
  <c r="H14" i="4"/>
  <c r="M14" i="4" s="1"/>
  <c r="L13" i="4"/>
  <c r="K13" i="4"/>
  <c r="M13" i="4" s="1"/>
  <c r="L12" i="4"/>
  <c r="K12" i="4"/>
  <c r="H12" i="4"/>
  <c r="M12" i="4" s="1"/>
  <c r="L11" i="4"/>
  <c r="K11" i="4"/>
  <c r="H11" i="4"/>
  <c r="M11" i="4" s="1"/>
  <c r="L10" i="4"/>
  <c r="K10" i="4"/>
  <c r="H10" i="4"/>
  <c r="M10" i="4" s="1"/>
  <c r="L9" i="4"/>
  <c r="K9" i="4"/>
  <c r="H9" i="4"/>
  <c r="M9" i="4" s="1"/>
  <c r="L8" i="4"/>
  <c r="K8" i="4"/>
  <c r="H8" i="4"/>
  <c r="M8" i="4" s="1"/>
  <c r="L7" i="4"/>
  <c r="K7" i="4"/>
  <c r="H7" i="4"/>
  <c r="M7" i="4" s="1"/>
  <c r="L6" i="4"/>
  <c r="K6" i="4"/>
  <c r="H6" i="4"/>
  <c r="M6" i="4" s="1"/>
  <c r="L5" i="4"/>
  <c r="K5" i="4"/>
  <c r="H5" i="4"/>
  <c r="M5" i="4" s="1"/>
  <c r="L4" i="4"/>
  <c r="K4" i="4"/>
  <c r="H4" i="4"/>
  <c r="M4" i="4" s="1"/>
  <c r="M3" i="4"/>
  <c r="L3" i="4"/>
  <c r="K3" i="4"/>
  <c r="M2" i="4"/>
  <c r="L2" i="4"/>
  <c r="K2" i="4"/>
  <c r="H2" i="4"/>
</calcChain>
</file>

<file path=xl/sharedStrings.xml><?xml version="1.0" encoding="utf-8"?>
<sst xmlns="http://schemas.openxmlformats.org/spreadsheetml/2006/main" count="264" uniqueCount="92">
  <si>
    <t>排名</t>
  </si>
  <si>
    <t>考生编号</t>
  </si>
  <si>
    <t>考生姓名</t>
  </si>
  <si>
    <t>综合</t>
  </si>
  <si>
    <t>英语</t>
  </si>
  <si>
    <t>初试总分</t>
  </si>
  <si>
    <t>类别</t>
  </si>
  <si>
    <t>初试成绩÷3×60%</t>
  </si>
  <si>
    <r>
      <rPr>
        <sz val="12"/>
        <color theme="1"/>
        <rFont val="宋体"/>
        <charset val="134"/>
      </rPr>
      <t>复试面试得分（百分制</t>
    </r>
    <r>
      <rPr>
        <sz val="14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</si>
  <si>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复试笔试得分（百分制</t>
    </r>
    <r>
      <rPr>
        <sz val="14"/>
        <color theme="1"/>
        <rFont val="宋体"/>
        <charset val="134"/>
      </rPr>
      <t>）</t>
    </r>
  </si>
  <si>
    <t>笔试*16%</t>
  </si>
  <si>
    <t>面试*24%</t>
  </si>
  <si>
    <t>总成绩</t>
  </si>
  <si>
    <t>陈博涵</t>
  </si>
  <si>
    <t>非全日制</t>
  </si>
  <si>
    <t>丁亚平</t>
  </si>
  <si>
    <t>219+15</t>
  </si>
  <si>
    <t>谷悦嘉</t>
  </si>
  <si>
    <t>刘文剑</t>
  </si>
  <si>
    <t>杨露</t>
  </si>
  <si>
    <t>庄维奇</t>
  </si>
  <si>
    <t>卢思彤</t>
  </si>
  <si>
    <t>季涛</t>
  </si>
  <si>
    <t>王典康</t>
  </si>
  <si>
    <t>孙春妍</t>
  </si>
  <si>
    <t>王静</t>
  </si>
  <si>
    <t>裴璐</t>
  </si>
  <si>
    <t>189+15</t>
  </si>
  <si>
    <t>刘婕</t>
  </si>
  <si>
    <t>袁园</t>
  </si>
  <si>
    <t>高赞铎</t>
  </si>
  <si>
    <t>183+15</t>
  </si>
  <si>
    <t>梁青芳</t>
  </si>
  <si>
    <t>194+10</t>
  </si>
  <si>
    <t>白若晨</t>
  </si>
  <si>
    <t>张芸竹</t>
  </si>
  <si>
    <t>马路遥</t>
  </si>
  <si>
    <t>卢婷婷</t>
  </si>
  <si>
    <t>邢方圆</t>
  </si>
  <si>
    <t>王嘉琦</t>
  </si>
  <si>
    <t>刘伟</t>
  </si>
  <si>
    <t>邱顺</t>
  </si>
  <si>
    <t>马冬婧</t>
  </si>
  <si>
    <t>宫文</t>
  </si>
  <si>
    <t>181+15</t>
  </si>
  <si>
    <t>刘大伟</t>
  </si>
  <si>
    <t>王丹阳</t>
  </si>
  <si>
    <t>姜曦</t>
  </si>
  <si>
    <t>李琰</t>
  </si>
  <si>
    <t>潘磊</t>
  </si>
  <si>
    <t>李鹏飞</t>
  </si>
  <si>
    <t>李欣</t>
  </si>
  <si>
    <t>田曼</t>
  </si>
  <si>
    <t>马丹</t>
  </si>
  <si>
    <t>马龙</t>
  </si>
  <si>
    <t>穆旭静</t>
  </si>
  <si>
    <t>方雪翔</t>
  </si>
  <si>
    <t>孔繁芸</t>
  </si>
  <si>
    <t>李前</t>
  </si>
  <si>
    <t>初试成绩÷3×50%</t>
  </si>
  <si>
    <t>笔试*20%</t>
  </si>
  <si>
    <t>面试*30%</t>
  </si>
  <si>
    <t>士兵计划</t>
  </si>
  <si>
    <t>张书睿</t>
  </si>
  <si>
    <t>马惠</t>
  </si>
  <si>
    <t>全日制</t>
  </si>
  <si>
    <t>梁敏婷</t>
  </si>
  <si>
    <t>史欣欣</t>
  </si>
  <si>
    <t>李旭东</t>
  </si>
  <si>
    <t>闫汐若</t>
  </si>
  <si>
    <t>吕媛媛</t>
  </si>
  <si>
    <t>王梦</t>
  </si>
  <si>
    <t>刘万庆</t>
  </si>
  <si>
    <t>廖阳</t>
  </si>
  <si>
    <t>/</t>
  </si>
  <si>
    <t>调剂</t>
  </si>
  <si>
    <t>胡雪</t>
  </si>
  <si>
    <t>才健</t>
  </si>
  <si>
    <t>尉雁东</t>
  </si>
  <si>
    <t>王珺</t>
  </si>
  <si>
    <t>唐可平</t>
  </si>
  <si>
    <t>宋亚娟</t>
  </si>
  <si>
    <t>周晶</t>
  </si>
  <si>
    <t>高坤</t>
  </si>
  <si>
    <t>靳克存</t>
  </si>
  <si>
    <t>史景慧</t>
  </si>
  <si>
    <t>赵越</t>
  </si>
  <si>
    <t>齐菳皓</t>
  </si>
  <si>
    <t>李华辰</t>
  </si>
  <si>
    <t>程金霞</t>
  </si>
  <si>
    <t>王玉婷</t>
  </si>
  <si>
    <t>备注：调剂生的计分方式为：复试面试成绩*50%+复试笔试成绩*50%=总成绩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</si>
</sst>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);[Red]\(0\)"/>
  </numFmts>
  <fonts count="1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rgb="FFFF0000"/>
      <name val="宋体"/>
      <family val="3"/>
      <charset val="134"/>
      <scheme val="minor"/>
    </font>
    <font>
      <sz val="10.5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top" wrapText="1"/>
    </xf>
    <xf numFmtId="176" fontId="9" fillId="0" borderId="0" xfId="0" applyNumberFormat="1" applyFont="1" applyBorder="1" applyAlignment="1">
      <alignment horizontal="center" vertical="top" wrapText="1"/>
    </xf>
    <xf numFmtId="176" fontId="10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34" workbookViewId="0">
      <selection activeCell="B34" sqref="B34"/>
    </sheetView>
  </sheetViews>
  <sheetFormatPr defaultColWidth="9" defaultRowHeight="13.5" x14ac:dyDescent="0.15"/>
  <cols>
    <col min="1" max="1" width="8" style="2" customWidth="1"/>
    <col min="2" max="2" width="16.25" style="2" customWidth="1"/>
    <col min="3" max="3" width="10.375" style="3" customWidth="1"/>
    <col min="4" max="4" width="7.75" style="3" customWidth="1"/>
    <col min="5" max="5" width="6.875" style="3" customWidth="1"/>
    <col min="6" max="6" width="10.25" style="4" customWidth="1"/>
    <col min="7" max="7" width="9" style="4"/>
    <col min="8" max="8" width="12.125" style="4" customWidth="1"/>
    <col min="9" max="9" width="13.5" style="5" customWidth="1"/>
    <col min="10" max="10" width="12.625" style="6" customWidth="1"/>
    <col min="11" max="11" width="10.375" style="5" customWidth="1"/>
    <col min="12" max="12" width="10.625" style="5" customWidth="1"/>
    <col min="13" max="13" width="8.125" style="5" customWidth="1"/>
    <col min="14" max="14" width="9" style="4"/>
    <col min="15" max="16384" width="9" style="3"/>
  </cols>
  <sheetData>
    <row r="1" spans="1:13" ht="33" x14ac:dyDescent="0.15">
      <c r="A1" s="7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  <c r="I1" s="25" t="s">
        <v>8</v>
      </c>
      <c r="J1" s="26" t="s">
        <v>9</v>
      </c>
      <c r="K1" s="27" t="s">
        <v>10</v>
      </c>
      <c r="L1" s="27" t="s">
        <v>11</v>
      </c>
      <c r="M1" s="28" t="s">
        <v>12</v>
      </c>
    </row>
    <row r="2" spans="1:13" x14ac:dyDescent="0.15">
      <c r="A2" s="12">
        <v>1</v>
      </c>
      <c r="B2" s="12">
        <v>100527000000333</v>
      </c>
      <c r="C2" s="13" t="s">
        <v>13</v>
      </c>
      <c r="D2" s="13">
        <v>149</v>
      </c>
      <c r="E2" s="13">
        <v>80</v>
      </c>
      <c r="F2" s="10">
        <v>229</v>
      </c>
      <c r="G2" s="10" t="s">
        <v>14</v>
      </c>
      <c r="H2" s="10">
        <f>F2/3*0.6</f>
        <v>45.8</v>
      </c>
      <c r="I2" s="29">
        <v>92.2</v>
      </c>
      <c r="J2" s="30">
        <v>75</v>
      </c>
      <c r="K2" s="28">
        <f t="shared" ref="K2:K41" si="0">J2*0.16</f>
        <v>12</v>
      </c>
      <c r="L2" s="28">
        <f t="shared" ref="L2:L41" si="1">I2*0.24</f>
        <v>22.128</v>
      </c>
      <c r="M2" s="28">
        <f t="shared" ref="M2:M41" si="2">H2+K2+L2</f>
        <v>79.927999999999997</v>
      </c>
    </row>
    <row r="3" spans="1:13" x14ac:dyDescent="0.15">
      <c r="A3" s="12">
        <v>2</v>
      </c>
      <c r="B3" s="12">
        <v>100527000000733</v>
      </c>
      <c r="C3" s="13" t="s">
        <v>15</v>
      </c>
      <c r="D3" s="13">
        <v>153</v>
      </c>
      <c r="E3" s="13">
        <v>66</v>
      </c>
      <c r="F3" s="10" t="s">
        <v>16</v>
      </c>
      <c r="G3" s="10" t="s">
        <v>14</v>
      </c>
      <c r="H3" s="10">
        <v>46.8</v>
      </c>
      <c r="I3" s="31">
        <v>85.8</v>
      </c>
      <c r="J3" s="30">
        <v>72</v>
      </c>
      <c r="K3" s="28">
        <f t="shared" si="0"/>
        <v>11.52</v>
      </c>
      <c r="L3" s="28">
        <f t="shared" si="1"/>
        <v>20.591999999999999</v>
      </c>
      <c r="M3" s="28">
        <f t="shared" si="2"/>
        <v>78.911999999999992</v>
      </c>
    </row>
    <row r="4" spans="1:13" x14ac:dyDescent="0.15">
      <c r="A4" s="12">
        <v>3</v>
      </c>
      <c r="B4" s="12">
        <v>100527000000325</v>
      </c>
      <c r="C4" s="13" t="s">
        <v>17</v>
      </c>
      <c r="D4" s="13">
        <v>143</v>
      </c>
      <c r="E4" s="13">
        <v>79</v>
      </c>
      <c r="F4" s="10">
        <v>222</v>
      </c>
      <c r="G4" s="10" t="s">
        <v>14</v>
      </c>
      <c r="H4" s="10">
        <f t="shared" ref="H4:H12" si="3">F4/3*0.6</f>
        <v>44.4</v>
      </c>
      <c r="I4" s="29">
        <v>88.667000000000002</v>
      </c>
      <c r="J4" s="30">
        <v>79</v>
      </c>
      <c r="K4" s="28">
        <f t="shared" si="0"/>
        <v>12.64</v>
      </c>
      <c r="L4" s="28">
        <f t="shared" si="1"/>
        <v>21.280079999999998</v>
      </c>
      <c r="M4" s="28">
        <f t="shared" si="2"/>
        <v>78.32007999999999</v>
      </c>
    </row>
    <row r="5" spans="1:13" x14ac:dyDescent="0.15">
      <c r="A5" s="12">
        <v>4</v>
      </c>
      <c r="B5" s="12">
        <v>100527000000561</v>
      </c>
      <c r="C5" s="13" t="s">
        <v>18</v>
      </c>
      <c r="D5" s="13">
        <v>149</v>
      </c>
      <c r="E5" s="13">
        <v>78</v>
      </c>
      <c r="F5" s="10">
        <v>227</v>
      </c>
      <c r="G5" s="10" t="s">
        <v>14</v>
      </c>
      <c r="H5" s="10">
        <f t="shared" si="3"/>
        <v>45.4</v>
      </c>
      <c r="I5" s="29">
        <v>87</v>
      </c>
      <c r="J5" s="30">
        <v>69</v>
      </c>
      <c r="K5" s="28">
        <f t="shared" si="0"/>
        <v>11.040000000000001</v>
      </c>
      <c r="L5" s="28">
        <f t="shared" si="1"/>
        <v>20.88</v>
      </c>
      <c r="M5" s="28">
        <f t="shared" si="2"/>
        <v>77.319999999999993</v>
      </c>
    </row>
    <row r="6" spans="1:13" x14ac:dyDescent="0.15">
      <c r="A6" s="12">
        <v>5</v>
      </c>
      <c r="B6" s="12">
        <v>100527000000499</v>
      </c>
      <c r="C6" s="14" t="s">
        <v>19</v>
      </c>
      <c r="D6" s="13">
        <v>155</v>
      </c>
      <c r="E6" s="13">
        <v>72</v>
      </c>
      <c r="F6" s="10">
        <v>227</v>
      </c>
      <c r="G6" s="10" t="s">
        <v>14</v>
      </c>
      <c r="H6" s="10">
        <f t="shared" si="3"/>
        <v>45.4</v>
      </c>
      <c r="I6" s="31">
        <v>85.2</v>
      </c>
      <c r="J6" s="30">
        <v>65</v>
      </c>
      <c r="K6" s="28">
        <f t="shared" si="0"/>
        <v>10.4</v>
      </c>
      <c r="L6" s="28">
        <f t="shared" si="1"/>
        <v>20.448</v>
      </c>
      <c r="M6" s="28">
        <f t="shared" si="2"/>
        <v>76.24799999999999</v>
      </c>
    </row>
    <row r="7" spans="1:13" x14ac:dyDescent="0.15">
      <c r="A7" s="12">
        <v>6</v>
      </c>
      <c r="B7" s="12">
        <v>100527000000600</v>
      </c>
      <c r="C7" s="13" t="s">
        <v>20</v>
      </c>
      <c r="D7" s="13">
        <v>141</v>
      </c>
      <c r="E7" s="13">
        <v>78</v>
      </c>
      <c r="F7" s="10">
        <v>219</v>
      </c>
      <c r="G7" s="10" t="s">
        <v>14</v>
      </c>
      <c r="H7" s="10">
        <f t="shared" si="3"/>
        <v>43.8</v>
      </c>
      <c r="I7" s="29">
        <v>87.4</v>
      </c>
      <c r="J7" s="30">
        <v>69</v>
      </c>
      <c r="K7" s="28">
        <f t="shared" si="0"/>
        <v>11.040000000000001</v>
      </c>
      <c r="L7" s="28">
        <f t="shared" si="1"/>
        <v>20.975999999999999</v>
      </c>
      <c r="M7" s="28">
        <f t="shared" si="2"/>
        <v>75.816000000000003</v>
      </c>
    </row>
    <row r="8" spans="1:13" x14ac:dyDescent="0.15">
      <c r="A8" s="12">
        <v>7</v>
      </c>
      <c r="B8" s="12">
        <v>100527000000844</v>
      </c>
      <c r="C8" s="13" t="s">
        <v>21</v>
      </c>
      <c r="D8" s="13">
        <v>137</v>
      </c>
      <c r="E8" s="13">
        <v>70</v>
      </c>
      <c r="F8" s="10">
        <v>207</v>
      </c>
      <c r="G8" s="10" t="s">
        <v>14</v>
      </c>
      <c r="H8" s="10">
        <f t="shared" si="3"/>
        <v>41.4</v>
      </c>
      <c r="I8" s="29">
        <v>89.167000000000002</v>
      </c>
      <c r="J8" s="30">
        <v>76</v>
      </c>
      <c r="K8" s="28">
        <f t="shared" si="0"/>
        <v>12.16</v>
      </c>
      <c r="L8" s="28">
        <f t="shared" si="1"/>
        <v>21.400079999999999</v>
      </c>
      <c r="M8" s="28">
        <f t="shared" si="2"/>
        <v>74.960080000000005</v>
      </c>
    </row>
    <row r="9" spans="1:13" x14ac:dyDescent="0.15">
      <c r="A9" s="12">
        <v>8</v>
      </c>
      <c r="B9" s="12">
        <v>100527000000700</v>
      </c>
      <c r="C9" s="14" t="s">
        <v>22</v>
      </c>
      <c r="D9" s="13">
        <v>146</v>
      </c>
      <c r="E9" s="13">
        <v>68</v>
      </c>
      <c r="F9" s="10">
        <v>214</v>
      </c>
      <c r="G9" s="10" t="s">
        <v>14</v>
      </c>
      <c r="H9" s="10">
        <f t="shared" si="3"/>
        <v>42.8</v>
      </c>
      <c r="I9" s="31">
        <v>84.4</v>
      </c>
      <c r="J9" s="30">
        <v>74</v>
      </c>
      <c r="K9" s="28">
        <f t="shared" si="0"/>
        <v>11.84</v>
      </c>
      <c r="L9" s="28">
        <f t="shared" si="1"/>
        <v>20.256</v>
      </c>
      <c r="M9" s="28">
        <f t="shared" si="2"/>
        <v>74.896000000000001</v>
      </c>
    </row>
    <row r="10" spans="1:13" x14ac:dyDescent="0.15">
      <c r="A10" s="12">
        <v>9</v>
      </c>
      <c r="B10" s="12">
        <v>100527000000706</v>
      </c>
      <c r="C10" s="13" t="s">
        <v>23</v>
      </c>
      <c r="D10" s="13">
        <v>148</v>
      </c>
      <c r="E10" s="13">
        <v>64</v>
      </c>
      <c r="F10" s="10">
        <v>212</v>
      </c>
      <c r="G10" s="10" t="s">
        <v>14</v>
      </c>
      <c r="H10" s="10">
        <f t="shared" si="3"/>
        <v>42.4</v>
      </c>
      <c r="I10" s="29">
        <v>87.2</v>
      </c>
      <c r="J10" s="30">
        <v>72</v>
      </c>
      <c r="K10" s="28">
        <f t="shared" si="0"/>
        <v>11.52</v>
      </c>
      <c r="L10" s="28">
        <f t="shared" si="1"/>
        <v>20.928000000000001</v>
      </c>
      <c r="M10" s="28">
        <f t="shared" si="2"/>
        <v>74.847999999999999</v>
      </c>
    </row>
    <row r="11" spans="1:13" x14ac:dyDescent="0.15">
      <c r="A11" s="12">
        <v>10</v>
      </c>
      <c r="B11" s="12">
        <v>100527000000443</v>
      </c>
      <c r="C11" s="13" t="s">
        <v>24</v>
      </c>
      <c r="D11" s="13">
        <v>124</v>
      </c>
      <c r="E11" s="13">
        <v>81</v>
      </c>
      <c r="F11" s="10">
        <v>205</v>
      </c>
      <c r="G11" s="10" t="s">
        <v>14</v>
      </c>
      <c r="H11" s="10">
        <f t="shared" si="3"/>
        <v>40.999999999999993</v>
      </c>
      <c r="I11" s="31">
        <v>85.4</v>
      </c>
      <c r="J11" s="30">
        <v>78</v>
      </c>
      <c r="K11" s="28">
        <f t="shared" si="0"/>
        <v>12.48</v>
      </c>
      <c r="L11" s="28">
        <f t="shared" si="1"/>
        <v>20.496000000000002</v>
      </c>
      <c r="M11" s="28">
        <f t="shared" si="2"/>
        <v>73.975999999999999</v>
      </c>
    </row>
    <row r="12" spans="1:13" x14ac:dyDescent="0.15">
      <c r="A12" s="12">
        <v>11</v>
      </c>
      <c r="B12" s="12">
        <v>100527011103124</v>
      </c>
      <c r="C12" s="13" t="s">
        <v>25</v>
      </c>
      <c r="D12" s="13">
        <v>122</v>
      </c>
      <c r="E12" s="13">
        <v>74</v>
      </c>
      <c r="F12" s="10">
        <v>196</v>
      </c>
      <c r="G12" s="10" t="s">
        <v>14</v>
      </c>
      <c r="H12" s="10">
        <f t="shared" si="3"/>
        <v>39.199999999999996</v>
      </c>
      <c r="I12" s="29">
        <v>87.4</v>
      </c>
      <c r="J12" s="30">
        <v>81</v>
      </c>
      <c r="K12" s="28">
        <f t="shared" si="0"/>
        <v>12.96</v>
      </c>
      <c r="L12" s="28">
        <f t="shared" si="1"/>
        <v>20.975999999999999</v>
      </c>
      <c r="M12" s="28">
        <f t="shared" si="2"/>
        <v>73.135999999999996</v>
      </c>
    </row>
    <row r="13" spans="1:13" x14ac:dyDescent="0.15">
      <c r="A13" s="12">
        <v>12</v>
      </c>
      <c r="B13" s="12">
        <v>100527011102816</v>
      </c>
      <c r="C13" s="13" t="s">
        <v>26</v>
      </c>
      <c r="D13" s="13">
        <v>121</v>
      </c>
      <c r="E13" s="13">
        <v>68</v>
      </c>
      <c r="F13" s="10" t="s">
        <v>27</v>
      </c>
      <c r="G13" s="10" t="s">
        <v>14</v>
      </c>
      <c r="H13" s="10">
        <v>40.799999999999997</v>
      </c>
      <c r="I13" s="29">
        <v>86.832999999999998</v>
      </c>
      <c r="J13" s="30">
        <v>69</v>
      </c>
      <c r="K13" s="28">
        <f t="shared" si="0"/>
        <v>11.040000000000001</v>
      </c>
      <c r="L13" s="28">
        <f t="shared" si="1"/>
        <v>20.839919999999999</v>
      </c>
      <c r="M13" s="28">
        <f t="shared" si="2"/>
        <v>72.679919999999996</v>
      </c>
    </row>
    <row r="14" spans="1:13" x14ac:dyDescent="0.15">
      <c r="A14" s="12">
        <v>13</v>
      </c>
      <c r="B14" s="12">
        <v>100527000000511</v>
      </c>
      <c r="C14" s="13" t="s">
        <v>28</v>
      </c>
      <c r="D14" s="13">
        <v>125</v>
      </c>
      <c r="E14" s="13">
        <v>77</v>
      </c>
      <c r="F14" s="10">
        <v>202</v>
      </c>
      <c r="G14" s="10" t="s">
        <v>14</v>
      </c>
      <c r="H14" s="10">
        <f>F14/3*0.6</f>
        <v>40.4</v>
      </c>
      <c r="I14" s="31">
        <v>85.2</v>
      </c>
      <c r="J14" s="30">
        <v>72</v>
      </c>
      <c r="K14" s="28">
        <f t="shared" si="0"/>
        <v>11.52</v>
      </c>
      <c r="L14" s="28">
        <f t="shared" si="1"/>
        <v>20.448</v>
      </c>
      <c r="M14" s="28">
        <f t="shared" si="2"/>
        <v>72.367999999999995</v>
      </c>
    </row>
    <row r="15" spans="1:13" x14ac:dyDescent="0.15">
      <c r="A15" s="12">
        <v>14</v>
      </c>
      <c r="B15" s="12">
        <v>100527011102936</v>
      </c>
      <c r="C15" s="13" t="s">
        <v>29</v>
      </c>
      <c r="D15" s="13">
        <v>134</v>
      </c>
      <c r="E15" s="13">
        <v>69</v>
      </c>
      <c r="F15" s="10">
        <v>203</v>
      </c>
      <c r="G15" s="10" t="s">
        <v>14</v>
      </c>
      <c r="H15" s="10">
        <f>F15/3*0.6</f>
        <v>40.6</v>
      </c>
      <c r="I15" s="29">
        <v>82.4</v>
      </c>
      <c r="J15" s="30">
        <v>74</v>
      </c>
      <c r="K15" s="28">
        <f t="shared" si="0"/>
        <v>11.84</v>
      </c>
      <c r="L15" s="28">
        <f t="shared" si="1"/>
        <v>19.776</v>
      </c>
      <c r="M15" s="28">
        <f t="shared" si="2"/>
        <v>72.215999999999994</v>
      </c>
    </row>
    <row r="16" spans="1:13" x14ac:dyDescent="0.15">
      <c r="A16" s="12">
        <v>15</v>
      </c>
      <c r="B16" s="12">
        <v>100527000000549</v>
      </c>
      <c r="C16" s="13" t="s">
        <v>30</v>
      </c>
      <c r="D16" s="13">
        <v>117</v>
      </c>
      <c r="E16" s="13">
        <v>66</v>
      </c>
      <c r="F16" s="10" t="s">
        <v>31</v>
      </c>
      <c r="G16" s="10" t="s">
        <v>14</v>
      </c>
      <c r="H16" s="10">
        <v>39.6</v>
      </c>
      <c r="I16" s="31">
        <v>87.6</v>
      </c>
      <c r="J16" s="30">
        <v>71</v>
      </c>
      <c r="K16" s="28">
        <f t="shared" si="0"/>
        <v>11.36</v>
      </c>
      <c r="L16" s="28">
        <f t="shared" si="1"/>
        <v>21.023999999999997</v>
      </c>
      <c r="M16" s="28">
        <f t="shared" si="2"/>
        <v>71.983999999999995</v>
      </c>
    </row>
    <row r="17" spans="1:13" x14ac:dyDescent="0.15">
      <c r="A17" s="12">
        <v>16</v>
      </c>
      <c r="B17" s="12">
        <v>100527000000793</v>
      </c>
      <c r="C17" s="13" t="s">
        <v>32</v>
      </c>
      <c r="D17" s="13">
        <v>132</v>
      </c>
      <c r="E17" s="13">
        <v>62</v>
      </c>
      <c r="F17" s="10" t="s">
        <v>33</v>
      </c>
      <c r="G17" s="10" t="s">
        <v>14</v>
      </c>
      <c r="H17" s="10">
        <v>40.799999999999997</v>
      </c>
      <c r="I17" s="29">
        <v>84.167000000000002</v>
      </c>
      <c r="J17" s="30">
        <v>68</v>
      </c>
      <c r="K17" s="28">
        <f t="shared" si="0"/>
        <v>10.88</v>
      </c>
      <c r="L17" s="28">
        <f t="shared" si="1"/>
        <v>20.20008</v>
      </c>
      <c r="M17" s="28">
        <f t="shared" si="2"/>
        <v>71.880079999999992</v>
      </c>
    </row>
    <row r="18" spans="1:13" x14ac:dyDescent="0.15">
      <c r="A18" s="12">
        <v>17</v>
      </c>
      <c r="B18" s="12">
        <v>100527011103147</v>
      </c>
      <c r="C18" s="13" t="s">
        <v>34</v>
      </c>
      <c r="D18" s="13">
        <v>124</v>
      </c>
      <c r="E18" s="13">
        <v>68</v>
      </c>
      <c r="F18" s="10">
        <v>192</v>
      </c>
      <c r="G18" s="10" t="s">
        <v>14</v>
      </c>
      <c r="H18" s="10">
        <f>F18/3*0.6</f>
        <v>38.4</v>
      </c>
      <c r="I18" s="29">
        <v>88.4</v>
      </c>
      <c r="J18" s="30">
        <v>76</v>
      </c>
      <c r="K18" s="28">
        <f t="shared" si="0"/>
        <v>12.16</v>
      </c>
      <c r="L18" s="28">
        <f t="shared" si="1"/>
        <v>21.216000000000001</v>
      </c>
      <c r="M18" s="28">
        <f t="shared" si="2"/>
        <v>71.77600000000001</v>
      </c>
    </row>
    <row r="19" spans="1:13" x14ac:dyDescent="0.15">
      <c r="A19" s="12">
        <v>18</v>
      </c>
      <c r="B19" s="12">
        <v>100527000000311</v>
      </c>
      <c r="C19" s="13" t="s">
        <v>35</v>
      </c>
      <c r="D19" s="13">
        <v>128</v>
      </c>
      <c r="E19" s="13">
        <v>61</v>
      </c>
      <c r="F19" s="10" t="s">
        <v>27</v>
      </c>
      <c r="G19" s="10" t="s">
        <v>14</v>
      </c>
      <c r="H19" s="10">
        <v>40.799999999999997</v>
      </c>
      <c r="I19" s="29">
        <v>84.8</v>
      </c>
      <c r="J19" s="30">
        <v>64</v>
      </c>
      <c r="K19" s="28">
        <f t="shared" si="0"/>
        <v>10.24</v>
      </c>
      <c r="L19" s="28">
        <f t="shared" si="1"/>
        <v>20.352</v>
      </c>
      <c r="M19" s="28">
        <f t="shared" si="2"/>
        <v>71.391999999999996</v>
      </c>
    </row>
    <row r="20" spans="1:13" x14ac:dyDescent="0.15">
      <c r="A20" s="12">
        <v>19</v>
      </c>
      <c r="B20" s="12">
        <v>100527011103142</v>
      </c>
      <c r="C20" s="13" t="s">
        <v>36</v>
      </c>
      <c r="D20" s="13">
        <v>112</v>
      </c>
      <c r="E20" s="13">
        <v>71</v>
      </c>
      <c r="F20" s="10">
        <v>183</v>
      </c>
      <c r="G20" s="10" t="s">
        <v>14</v>
      </c>
      <c r="H20" s="10">
        <f t="shared" ref="H20:H26" si="4">F20/3*0.6</f>
        <v>36.6</v>
      </c>
      <c r="I20" s="31">
        <v>87.6</v>
      </c>
      <c r="J20" s="30">
        <v>86</v>
      </c>
      <c r="K20" s="28">
        <f t="shared" si="0"/>
        <v>13.76</v>
      </c>
      <c r="L20" s="28">
        <f t="shared" si="1"/>
        <v>21.023999999999997</v>
      </c>
      <c r="M20" s="28">
        <f t="shared" si="2"/>
        <v>71.384</v>
      </c>
    </row>
    <row r="21" spans="1:13" x14ac:dyDescent="0.15">
      <c r="A21" s="12">
        <v>20</v>
      </c>
      <c r="B21" s="12">
        <v>100527011102890</v>
      </c>
      <c r="C21" s="13" t="s">
        <v>37</v>
      </c>
      <c r="D21" s="13">
        <v>134</v>
      </c>
      <c r="E21" s="13">
        <v>54</v>
      </c>
      <c r="F21" s="10">
        <v>188</v>
      </c>
      <c r="G21" s="10" t="s">
        <v>14</v>
      </c>
      <c r="H21" s="10">
        <f t="shared" si="4"/>
        <v>37.599999999999994</v>
      </c>
      <c r="I21" s="29">
        <v>86.5</v>
      </c>
      <c r="J21" s="30">
        <v>81</v>
      </c>
      <c r="K21" s="28">
        <f t="shared" si="0"/>
        <v>12.96</v>
      </c>
      <c r="L21" s="28">
        <f t="shared" si="1"/>
        <v>20.759999999999998</v>
      </c>
      <c r="M21" s="28">
        <f t="shared" si="2"/>
        <v>71.319999999999993</v>
      </c>
    </row>
    <row r="22" spans="1:13" x14ac:dyDescent="0.15">
      <c r="A22" s="12">
        <v>21</v>
      </c>
      <c r="B22" s="12">
        <v>100527000000766</v>
      </c>
      <c r="C22" s="13" t="s">
        <v>38</v>
      </c>
      <c r="D22" s="13">
        <v>132</v>
      </c>
      <c r="E22" s="13">
        <v>58</v>
      </c>
      <c r="F22" s="10">
        <v>190</v>
      </c>
      <c r="G22" s="10" t="s">
        <v>14</v>
      </c>
      <c r="H22" s="10">
        <f t="shared" si="4"/>
        <v>38</v>
      </c>
      <c r="I22" s="31">
        <v>87</v>
      </c>
      <c r="J22" s="30">
        <v>73</v>
      </c>
      <c r="K22" s="28">
        <f t="shared" si="0"/>
        <v>11.68</v>
      </c>
      <c r="L22" s="28">
        <f t="shared" si="1"/>
        <v>20.88</v>
      </c>
      <c r="M22" s="28">
        <f t="shared" si="2"/>
        <v>70.56</v>
      </c>
    </row>
    <row r="23" spans="1:13" x14ac:dyDescent="0.15">
      <c r="A23" s="12">
        <v>22</v>
      </c>
      <c r="B23" s="12">
        <v>100527000000738</v>
      </c>
      <c r="C23" s="13" t="s">
        <v>39</v>
      </c>
      <c r="D23" s="13">
        <v>126</v>
      </c>
      <c r="E23" s="13">
        <v>70</v>
      </c>
      <c r="F23" s="10">
        <v>196</v>
      </c>
      <c r="G23" s="10" t="s">
        <v>14</v>
      </c>
      <c r="H23" s="10">
        <f t="shared" si="4"/>
        <v>39.199999999999996</v>
      </c>
      <c r="I23" s="29">
        <v>87.2</v>
      </c>
      <c r="J23" s="30">
        <v>65</v>
      </c>
      <c r="K23" s="28">
        <f t="shared" si="0"/>
        <v>10.4</v>
      </c>
      <c r="L23" s="28">
        <f t="shared" si="1"/>
        <v>20.928000000000001</v>
      </c>
      <c r="M23" s="28">
        <f t="shared" si="2"/>
        <v>70.527999999999992</v>
      </c>
    </row>
    <row r="24" spans="1:13" x14ac:dyDescent="0.15">
      <c r="A24" s="12">
        <v>23</v>
      </c>
      <c r="B24" s="12">
        <v>100527011103088</v>
      </c>
      <c r="C24" s="13" t="s">
        <v>40</v>
      </c>
      <c r="D24" s="13">
        <v>128</v>
      </c>
      <c r="E24" s="13">
        <v>57</v>
      </c>
      <c r="F24" s="10">
        <v>185</v>
      </c>
      <c r="G24" s="10" t="s">
        <v>14</v>
      </c>
      <c r="H24" s="10">
        <f t="shared" si="4"/>
        <v>37</v>
      </c>
      <c r="I24" s="29">
        <v>88.167000000000002</v>
      </c>
      <c r="J24" s="30">
        <v>77</v>
      </c>
      <c r="K24" s="28">
        <f t="shared" si="0"/>
        <v>12.32</v>
      </c>
      <c r="L24" s="28">
        <f t="shared" si="1"/>
        <v>21.160080000000001</v>
      </c>
      <c r="M24" s="28">
        <f t="shared" si="2"/>
        <v>70.480080000000001</v>
      </c>
    </row>
    <row r="25" spans="1:13" x14ac:dyDescent="0.15">
      <c r="A25" s="12">
        <v>24</v>
      </c>
      <c r="B25" s="12">
        <v>100527000000831</v>
      </c>
      <c r="C25" s="13" t="s">
        <v>41</v>
      </c>
      <c r="D25" s="13">
        <v>121</v>
      </c>
      <c r="E25" s="13">
        <v>70</v>
      </c>
      <c r="F25" s="10">
        <v>191</v>
      </c>
      <c r="G25" s="10" t="s">
        <v>14</v>
      </c>
      <c r="H25" s="10">
        <f t="shared" si="4"/>
        <v>38.199999999999996</v>
      </c>
      <c r="I25" s="29">
        <v>85.167000000000002</v>
      </c>
      <c r="J25" s="30">
        <v>73</v>
      </c>
      <c r="K25" s="28">
        <f t="shared" si="0"/>
        <v>11.68</v>
      </c>
      <c r="L25" s="28">
        <f t="shared" si="1"/>
        <v>20.440079999999998</v>
      </c>
      <c r="M25" s="28">
        <f t="shared" si="2"/>
        <v>70.32007999999999</v>
      </c>
    </row>
    <row r="26" spans="1:13" x14ac:dyDescent="0.15">
      <c r="A26" s="12">
        <v>25</v>
      </c>
      <c r="B26" s="12">
        <v>100527011103086</v>
      </c>
      <c r="C26" s="13" t="s">
        <v>42</v>
      </c>
      <c r="D26" s="13">
        <v>119</v>
      </c>
      <c r="E26" s="13">
        <v>66</v>
      </c>
      <c r="F26" s="10">
        <v>185</v>
      </c>
      <c r="G26" s="10" t="s">
        <v>14</v>
      </c>
      <c r="H26" s="10">
        <f t="shared" si="4"/>
        <v>37</v>
      </c>
      <c r="I26" s="29">
        <v>86.832999999999998</v>
      </c>
      <c r="J26" s="30">
        <v>78</v>
      </c>
      <c r="K26" s="28">
        <f t="shared" si="0"/>
        <v>12.48</v>
      </c>
      <c r="L26" s="28">
        <f t="shared" si="1"/>
        <v>20.839919999999999</v>
      </c>
      <c r="M26" s="28">
        <f t="shared" si="2"/>
        <v>70.319919999999996</v>
      </c>
    </row>
    <row r="27" spans="1:13" x14ac:dyDescent="0.15">
      <c r="A27" s="12">
        <v>26</v>
      </c>
      <c r="B27" s="12">
        <v>100527000000512</v>
      </c>
      <c r="C27" s="13" t="s">
        <v>43</v>
      </c>
      <c r="D27" s="13">
        <v>121</v>
      </c>
      <c r="E27" s="13">
        <v>60</v>
      </c>
      <c r="F27" s="10" t="s">
        <v>44</v>
      </c>
      <c r="G27" s="10" t="s">
        <v>14</v>
      </c>
      <c r="H27" s="10">
        <v>39.200000000000003</v>
      </c>
      <c r="I27" s="31">
        <v>79.400000000000006</v>
      </c>
      <c r="J27" s="30">
        <v>73</v>
      </c>
      <c r="K27" s="28">
        <f t="shared" si="0"/>
        <v>11.68</v>
      </c>
      <c r="L27" s="28">
        <f t="shared" si="1"/>
        <v>19.056000000000001</v>
      </c>
      <c r="M27" s="28">
        <f t="shared" si="2"/>
        <v>69.936000000000007</v>
      </c>
    </row>
    <row r="28" spans="1:13" x14ac:dyDescent="0.15">
      <c r="A28" s="12">
        <v>27</v>
      </c>
      <c r="B28" s="12">
        <v>100527000000798</v>
      </c>
      <c r="C28" s="13" t="s">
        <v>45</v>
      </c>
      <c r="D28" s="13">
        <v>127</v>
      </c>
      <c r="E28" s="13">
        <v>61</v>
      </c>
      <c r="F28" s="10">
        <v>188</v>
      </c>
      <c r="G28" s="10" t="s">
        <v>14</v>
      </c>
      <c r="H28" s="10">
        <f t="shared" ref="H28:H41" si="5">F28/3*0.6</f>
        <v>37.599999999999994</v>
      </c>
      <c r="I28" s="31">
        <v>89.8</v>
      </c>
      <c r="J28" s="30">
        <v>65</v>
      </c>
      <c r="K28" s="28">
        <f t="shared" si="0"/>
        <v>10.4</v>
      </c>
      <c r="L28" s="28">
        <f t="shared" si="1"/>
        <v>21.552</v>
      </c>
      <c r="M28" s="28">
        <f t="shared" si="2"/>
        <v>69.551999999999992</v>
      </c>
    </row>
    <row r="29" spans="1:13" x14ac:dyDescent="0.15">
      <c r="A29" s="12">
        <v>28</v>
      </c>
      <c r="B29" s="12">
        <v>100527011103177</v>
      </c>
      <c r="C29" s="13" t="s">
        <v>46</v>
      </c>
      <c r="D29" s="13">
        <v>122</v>
      </c>
      <c r="E29" s="13">
        <v>68</v>
      </c>
      <c r="F29" s="10">
        <v>190</v>
      </c>
      <c r="G29" s="10" t="s">
        <v>14</v>
      </c>
      <c r="H29" s="10">
        <f t="shared" si="5"/>
        <v>38</v>
      </c>
      <c r="I29" s="31">
        <v>79.400000000000006</v>
      </c>
      <c r="J29" s="30">
        <v>77</v>
      </c>
      <c r="K29" s="28">
        <f t="shared" si="0"/>
        <v>12.32</v>
      </c>
      <c r="L29" s="28">
        <f t="shared" si="1"/>
        <v>19.056000000000001</v>
      </c>
      <c r="M29" s="28">
        <f t="shared" si="2"/>
        <v>69.376000000000005</v>
      </c>
    </row>
    <row r="30" spans="1:13" x14ac:dyDescent="0.15">
      <c r="A30" s="12">
        <v>29</v>
      </c>
      <c r="B30" s="12">
        <v>100527000000310</v>
      </c>
      <c r="C30" s="13" t="s">
        <v>47</v>
      </c>
      <c r="D30" s="13">
        <v>123</v>
      </c>
      <c r="E30" s="13">
        <v>54</v>
      </c>
      <c r="F30" s="10">
        <v>177</v>
      </c>
      <c r="G30" s="10" t="s">
        <v>14</v>
      </c>
      <c r="H30" s="10">
        <f t="shared" si="5"/>
        <v>35.4</v>
      </c>
      <c r="I30" s="29">
        <v>91</v>
      </c>
      <c r="J30" s="30">
        <v>75</v>
      </c>
      <c r="K30" s="28">
        <f t="shared" si="0"/>
        <v>12</v>
      </c>
      <c r="L30" s="28">
        <f t="shared" si="1"/>
        <v>21.84</v>
      </c>
      <c r="M30" s="28">
        <f t="shared" si="2"/>
        <v>69.239999999999995</v>
      </c>
    </row>
    <row r="31" spans="1:13" x14ac:dyDescent="0.15">
      <c r="A31" s="12">
        <v>30</v>
      </c>
      <c r="B31" s="12">
        <v>100527000000711</v>
      </c>
      <c r="C31" s="13" t="s">
        <v>48</v>
      </c>
      <c r="D31" s="13">
        <v>113</v>
      </c>
      <c r="E31" s="13">
        <v>64</v>
      </c>
      <c r="F31" s="10">
        <v>177</v>
      </c>
      <c r="G31" s="10" t="s">
        <v>14</v>
      </c>
      <c r="H31" s="10">
        <f t="shared" si="5"/>
        <v>35.4</v>
      </c>
      <c r="I31" s="29">
        <v>88.5</v>
      </c>
      <c r="J31" s="30">
        <v>78</v>
      </c>
      <c r="K31" s="28">
        <f t="shared" si="0"/>
        <v>12.48</v>
      </c>
      <c r="L31" s="28">
        <f t="shared" si="1"/>
        <v>21.24</v>
      </c>
      <c r="M31" s="28">
        <f t="shared" si="2"/>
        <v>69.11999999999999</v>
      </c>
    </row>
    <row r="32" spans="1:13" x14ac:dyDescent="0.15">
      <c r="A32" s="12">
        <v>31</v>
      </c>
      <c r="B32" s="12">
        <v>100527011103141</v>
      </c>
      <c r="C32" s="13" t="s">
        <v>49</v>
      </c>
      <c r="D32" s="13">
        <v>132</v>
      </c>
      <c r="E32" s="13">
        <v>47</v>
      </c>
      <c r="F32" s="10">
        <v>179</v>
      </c>
      <c r="G32" s="10" t="s">
        <v>14</v>
      </c>
      <c r="H32" s="10">
        <f t="shared" si="5"/>
        <v>35.799999999999997</v>
      </c>
      <c r="I32" s="31">
        <v>85.8</v>
      </c>
      <c r="J32" s="30">
        <v>79</v>
      </c>
      <c r="K32" s="28">
        <f t="shared" si="0"/>
        <v>12.64</v>
      </c>
      <c r="L32" s="28">
        <f t="shared" si="1"/>
        <v>20.591999999999999</v>
      </c>
      <c r="M32" s="28">
        <f t="shared" si="2"/>
        <v>69.031999999999996</v>
      </c>
    </row>
    <row r="33" spans="1:13" x14ac:dyDescent="0.15">
      <c r="A33" s="12">
        <v>32</v>
      </c>
      <c r="B33" s="12">
        <v>100527000000812</v>
      </c>
      <c r="C33" s="13" t="s">
        <v>50</v>
      </c>
      <c r="D33" s="13">
        <v>112</v>
      </c>
      <c r="E33" s="13">
        <v>70</v>
      </c>
      <c r="F33" s="10">
        <v>182</v>
      </c>
      <c r="G33" s="10" t="s">
        <v>14</v>
      </c>
      <c r="H33" s="10">
        <f t="shared" si="5"/>
        <v>36.4</v>
      </c>
      <c r="I33" s="29">
        <v>87.8</v>
      </c>
      <c r="J33" s="30">
        <v>68</v>
      </c>
      <c r="K33" s="28">
        <f t="shared" si="0"/>
        <v>10.88</v>
      </c>
      <c r="L33" s="28">
        <f t="shared" si="1"/>
        <v>21.071999999999999</v>
      </c>
      <c r="M33" s="28">
        <f t="shared" si="2"/>
        <v>68.352000000000004</v>
      </c>
    </row>
    <row r="34" spans="1:13" x14ac:dyDescent="0.15">
      <c r="A34" s="40">
        <v>33</v>
      </c>
      <c r="B34" s="40">
        <v>100527011103174</v>
      </c>
      <c r="C34" s="41" t="s">
        <v>51</v>
      </c>
      <c r="D34" s="41">
        <v>116</v>
      </c>
      <c r="E34" s="41">
        <v>71</v>
      </c>
      <c r="F34" s="42">
        <v>187</v>
      </c>
      <c r="G34" s="42" t="s">
        <v>14</v>
      </c>
      <c r="H34" s="42">
        <f t="shared" si="5"/>
        <v>37.4</v>
      </c>
      <c r="I34" s="43">
        <v>79.8</v>
      </c>
      <c r="J34" s="44">
        <v>71</v>
      </c>
      <c r="K34" s="45">
        <f t="shared" si="0"/>
        <v>11.36</v>
      </c>
      <c r="L34" s="45">
        <f t="shared" si="1"/>
        <v>19.151999999999997</v>
      </c>
      <c r="M34" s="45">
        <f t="shared" si="2"/>
        <v>67.911999999999992</v>
      </c>
    </row>
    <row r="35" spans="1:13" x14ac:dyDescent="0.15">
      <c r="A35" s="12">
        <v>34</v>
      </c>
      <c r="B35" s="12">
        <v>100527000000574</v>
      </c>
      <c r="C35" s="13" t="s">
        <v>52</v>
      </c>
      <c r="D35" s="13">
        <v>106</v>
      </c>
      <c r="E35" s="13">
        <v>66</v>
      </c>
      <c r="F35" s="10">
        <v>172</v>
      </c>
      <c r="G35" s="10" t="s">
        <v>14</v>
      </c>
      <c r="H35" s="10">
        <f t="shared" si="5"/>
        <v>34.4</v>
      </c>
      <c r="I35" s="29">
        <v>89.8</v>
      </c>
      <c r="J35" s="30">
        <v>73</v>
      </c>
      <c r="K35" s="28">
        <f t="shared" si="0"/>
        <v>11.68</v>
      </c>
      <c r="L35" s="28">
        <f t="shared" si="1"/>
        <v>21.552</v>
      </c>
      <c r="M35" s="28">
        <f t="shared" si="2"/>
        <v>67.632000000000005</v>
      </c>
    </row>
    <row r="36" spans="1:13" x14ac:dyDescent="0.15">
      <c r="A36" s="12">
        <v>35</v>
      </c>
      <c r="B36" s="12">
        <v>100527011103189</v>
      </c>
      <c r="C36" s="14" t="s">
        <v>53</v>
      </c>
      <c r="D36" s="13">
        <v>124</v>
      </c>
      <c r="E36" s="13">
        <v>59</v>
      </c>
      <c r="F36" s="10">
        <v>183</v>
      </c>
      <c r="G36" s="10" t="s">
        <v>14</v>
      </c>
      <c r="H36" s="10">
        <f t="shared" si="5"/>
        <v>36.6</v>
      </c>
      <c r="I36" s="29">
        <v>86.5</v>
      </c>
      <c r="J36" s="30">
        <v>64</v>
      </c>
      <c r="K36" s="28">
        <f t="shared" si="0"/>
        <v>10.24</v>
      </c>
      <c r="L36" s="28">
        <f t="shared" si="1"/>
        <v>20.759999999999998</v>
      </c>
      <c r="M36" s="28">
        <f t="shared" si="2"/>
        <v>67.599999999999994</v>
      </c>
    </row>
    <row r="37" spans="1:13" x14ac:dyDescent="0.15">
      <c r="A37" s="12">
        <v>36</v>
      </c>
      <c r="B37" s="12">
        <v>100527000000452</v>
      </c>
      <c r="C37" s="13" t="s">
        <v>54</v>
      </c>
      <c r="D37" s="13">
        <v>125</v>
      </c>
      <c r="E37" s="13">
        <v>57</v>
      </c>
      <c r="F37" s="10">
        <v>182</v>
      </c>
      <c r="G37" s="10" t="s">
        <v>14</v>
      </c>
      <c r="H37" s="10">
        <f t="shared" si="5"/>
        <v>36.4</v>
      </c>
      <c r="I37" s="31">
        <v>82.6</v>
      </c>
      <c r="J37" s="30">
        <v>70</v>
      </c>
      <c r="K37" s="28">
        <f t="shared" si="0"/>
        <v>11.200000000000001</v>
      </c>
      <c r="L37" s="28">
        <f t="shared" si="1"/>
        <v>19.823999999999998</v>
      </c>
      <c r="M37" s="28">
        <f t="shared" si="2"/>
        <v>67.424000000000007</v>
      </c>
    </row>
    <row r="38" spans="1:13" x14ac:dyDescent="0.15">
      <c r="A38" s="12">
        <v>37</v>
      </c>
      <c r="B38" s="12">
        <v>100527011103127</v>
      </c>
      <c r="C38" s="13" t="s">
        <v>55</v>
      </c>
      <c r="D38" s="13">
        <v>128</v>
      </c>
      <c r="E38" s="13">
        <v>55</v>
      </c>
      <c r="F38" s="10">
        <v>183</v>
      </c>
      <c r="G38" s="10" t="s">
        <v>14</v>
      </c>
      <c r="H38" s="10">
        <f t="shared" si="5"/>
        <v>36.6</v>
      </c>
      <c r="I38" s="31">
        <v>79.2</v>
      </c>
      <c r="J38" s="30">
        <v>71</v>
      </c>
      <c r="K38" s="28">
        <f t="shared" si="0"/>
        <v>11.36</v>
      </c>
      <c r="L38" s="28">
        <f t="shared" si="1"/>
        <v>19.007999999999999</v>
      </c>
      <c r="M38" s="28">
        <f t="shared" si="2"/>
        <v>66.968000000000004</v>
      </c>
    </row>
    <row r="39" spans="1:13" x14ac:dyDescent="0.15">
      <c r="A39" s="12">
        <v>38</v>
      </c>
      <c r="B39" s="12">
        <v>100527000000309</v>
      </c>
      <c r="C39" s="13" t="s">
        <v>56</v>
      </c>
      <c r="D39" s="13">
        <v>122</v>
      </c>
      <c r="E39" s="13">
        <v>57</v>
      </c>
      <c r="F39" s="10">
        <v>179</v>
      </c>
      <c r="G39" s="10" t="s">
        <v>14</v>
      </c>
      <c r="H39" s="10">
        <f t="shared" si="5"/>
        <v>35.799999999999997</v>
      </c>
      <c r="I39" s="29">
        <v>77.400000000000006</v>
      </c>
      <c r="J39" s="30">
        <v>71</v>
      </c>
      <c r="K39" s="28">
        <f t="shared" si="0"/>
        <v>11.36</v>
      </c>
      <c r="L39" s="28">
        <f t="shared" si="1"/>
        <v>18.576000000000001</v>
      </c>
      <c r="M39" s="28">
        <f t="shared" si="2"/>
        <v>65.73599999999999</v>
      </c>
    </row>
    <row r="40" spans="1:13" x14ac:dyDescent="0.15">
      <c r="A40" s="12">
        <v>39</v>
      </c>
      <c r="B40" s="12">
        <v>100527011103155</v>
      </c>
      <c r="C40" s="13" t="s">
        <v>57</v>
      </c>
      <c r="D40" s="13">
        <v>107</v>
      </c>
      <c r="E40" s="13">
        <v>63</v>
      </c>
      <c r="F40" s="10">
        <v>170</v>
      </c>
      <c r="G40" s="10" t="s">
        <v>14</v>
      </c>
      <c r="H40" s="10">
        <f t="shared" si="5"/>
        <v>34</v>
      </c>
      <c r="I40" s="29">
        <v>86</v>
      </c>
      <c r="J40" s="30">
        <v>63</v>
      </c>
      <c r="K40" s="28">
        <f t="shared" si="0"/>
        <v>10.08</v>
      </c>
      <c r="L40" s="28">
        <f t="shared" si="1"/>
        <v>20.64</v>
      </c>
      <c r="M40" s="28">
        <f t="shared" si="2"/>
        <v>64.72</v>
      </c>
    </row>
    <row r="41" spans="1:13" x14ac:dyDescent="0.15">
      <c r="A41" s="12">
        <v>40</v>
      </c>
      <c r="B41" s="12">
        <v>100527000000344</v>
      </c>
      <c r="C41" s="13" t="s">
        <v>58</v>
      </c>
      <c r="D41" s="13">
        <v>126</v>
      </c>
      <c r="E41" s="13">
        <v>45</v>
      </c>
      <c r="F41" s="10">
        <v>171</v>
      </c>
      <c r="G41" s="10" t="s">
        <v>14</v>
      </c>
      <c r="H41" s="10">
        <f t="shared" si="5"/>
        <v>34.199999999999996</v>
      </c>
      <c r="I41" s="29">
        <v>74</v>
      </c>
      <c r="J41" s="30">
        <v>71</v>
      </c>
      <c r="K41" s="28">
        <f t="shared" si="0"/>
        <v>11.36</v>
      </c>
      <c r="L41" s="28">
        <f t="shared" si="1"/>
        <v>17.759999999999998</v>
      </c>
      <c r="M41" s="28">
        <f t="shared" si="2"/>
        <v>63.319999999999993</v>
      </c>
    </row>
    <row r="42" spans="1:13" ht="32.1" customHeight="1" x14ac:dyDescent="0.15">
      <c r="H42" s="37" t="s">
        <v>59</v>
      </c>
      <c r="K42" s="27" t="s">
        <v>60</v>
      </c>
      <c r="L42" s="27" t="s">
        <v>61</v>
      </c>
      <c r="M42" s="28"/>
    </row>
    <row r="43" spans="1:13" x14ac:dyDescent="0.15">
      <c r="A43" s="38" t="s">
        <v>62</v>
      </c>
      <c r="B43" s="39">
        <v>100527011102820</v>
      </c>
      <c r="C43" s="19" t="s">
        <v>63</v>
      </c>
      <c r="D43" s="19">
        <v>105</v>
      </c>
      <c r="E43" s="19">
        <v>42</v>
      </c>
      <c r="F43" s="10">
        <v>147</v>
      </c>
      <c r="G43" s="10" t="s">
        <v>14</v>
      </c>
      <c r="H43" s="10">
        <v>24.5</v>
      </c>
      <c r="I43" s="29">
        <v>86.5</v>
      </c>
      <c r="J43" s="30">
        <v>71</v>
      </c>
      <c r="K43" s="28">
        <v>14.2</v>
      </c>
      <c r="L43" s="28">
        <v>25.95</v>
      </c>
      <c r="M43" s="28">
        <f>H43+K43+L43</f>
        <v>64.650000000000006</v>
      </c>
    </row>
  </sheetData>
  <sortState ref="B2:O43">
    <sortCondition descending="1" ref="M2:M43"/>
  </sortState>
  <phoneticPr fontId="1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D27" sqref="D27"/>
    </sheetView>
  </sheetViews>
  <sheetFormatPr defaultColWidth="9" defaultRowHeight="13.5" x14ac:dyDescent="0.15"/>
  <cols>
    <col min="1" max="1" width="9" style="1" customWidth="1"/>
    <col min="2" max="2" width="16.625" style="2" customWidth="1"/>
    <col min="3" max="3" width="10.125" style="3" customWidth="1"/>
    <col min="4" max="5" width="6.875" style="3" customWidth="1"/>
    <col min="6" max="6" width="10.5" style="4" customWidth="1"/>
    <col min="7" max="7" width="9" style="4"/>
    <col min="8" max="8" width="10" style="4" customWidth="1"/>
    <col min="9" max="9" width="13.625" style="5" customWidth="1"/>
    <col min="10" max="10" width="12.625" style="6" customWidth="1"/>
    <col min="11" max="11" width="10.5" style="5" customWidth="1"/>
    <col min="12" max="12" width="10.875" style="5" customWidth="1"/>
    <col min="13" max="13" width="11.375" style="5" customWidth="1"/>
    <col min="14" max="14" width="9" style="4"/>
    <col min="15" max="16384" width="9" style="3"/>
  </cols>
  <sheetData>
    <row r="1" spans="1:13" ht="37.5" x14ac:dyDescent="0.15">
      <c r="A1" s="7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9" t="s">
        <v>7</v>
      </c>
      <c r="I1" s="25" t="s">
        <v>8</v>
      </c>
      <c r="J1" s="26" t="s">
        <v>9</v>
      </c>
      <c r="K1" s="27" t="s">
        <v>10</v>
      </c>
      <c r="L1" s="27" t="s">
        <v>11</v>
      </c>
      <c r="M1" s="28" t="s">
        <v>12</v>
      </c>
    </row>
    <row r="2" spans="1:13" x14ac:dyDescent="0.15">
      <c r="A2" s="11">
        <v>1</v>
      </c>
      <c r="B2" s="12">
        <v>100527011103143</v>
      </c>
      <c r="C2" s="13" t="s">
        <v>64</v>
      </c>
      <c r="D2" s="13">
        <v>106</v>
      </c>
      <c r="E2" s="13">
        <v>73</v>
      </c>
      <c r="F2" s="10">
        <v>179</v>
      </c>
      <c r="G2" s="10" t="s">
        <v>65</v>
      </c>
      <c r="H2" s="10">
        <f>F2/3*0.6</f>
        <v>35.799999999999997</v>
      </c>
      <c r="I2" s="29">
        <v>84.5</v>
      </c>
      <c r="J2" s="30">
        <v>84</v>
      </c>
      <c r="K2" s="28">
        <f>J2*0.16</f>
        <v>13.44</v>
      </c>
      <c r="L2" s="28">
        <f>I2*0.24</f>
        <v>20.279999999999998</v>
      </c>
      <c r="M2" s="28">
        <f>H2+K2+L2</f>
        <v>69.52</v>
      </c>
    </row>
    <row r="3" spans="1:13" x14ac:dyDescent="0.15">
      <c r="A3" s="11">
        <v>2</v>
      </c>
      <c r="B3" s="12">
        <v>100527011102998</v>
      </c>
      <c r="C3" s="14" t="s">
        <v>66</v>
      </c>
      <c r="D3" s="13">
        <v>112</v>
      </c>
      <c r="E3" s="13">
        <v>67</v>
      </c>
      <c r="F3" s="10">
        <v>179</v>
      </c>
      <c r="G3" s="10" t="s">
        <v>65</v>
      </c>
      <c r="H3" s="10">
        <f>F3/3*0.6</f>
        <v>35.799999999999997</v>
      </c>
      <c r="I3" s="29">
        <v>86.5</v>
      </c>
      <c r="J3" s="30">
        <v>79</v>
      </c>
      <c r="K3" s="28">
        <f>J3*0.16</f>
        <v>12.64</v>
      </c>
      <c r="L3" s="28">
        <f>I3*0.24</f>
        <v>20.759999999999998</v>
      </c>
      <c r="M3" s="28">
        <f>H3+K3+L3</f>
        <v>69.199999999999989</v>
      </c>
    </row>
    <row r="4" spans="1:13" x14ac:dyDescent="0.15">
      <c r="A4" s="11">
        <v>3</v>
      </c>
      <c r="B4" s="12">
        <v>100527000000484</v>
      </c>
      <c r="C4" s="13" t="s">
        <v>67</v>
      </c>
      <c r="D4" s="13">
        <v>119</v>
      </c>
      <c r="E4" s="13">
        <v>63</v>
      </c>
      <c r="F4" s="10">
        <v>182</v>
      </c>
      <c r="G4" s="10" t="s">
        <v>65</v>
      </c>
      <c r="H4" s="10">
        <f t="shared" ref="H4:H9" si="0">F4/3*0.6</f>
        <v>36.4</v>
      </c>
      <c r="I4" s="31">
        <v>82.4</v>
      </c>
      <c r="J4" s="30">
        <v>80</v>
      </c>
      <c r="K4" s="28">
        <f t="shared" ref="K4:K9" si="1">J4*0.16</f>
        <v>12.8</v>
      </c>
      <c r="L4" s="28">
        <f t="shared" ref="L4:L9" si="2">I4*0.24</f>
        <v>19.776</v>
      </c>
      <c r="M4" s="28">
        <f t="shared" ref="M4:M9" si="3">H4+K4+L4</f>
        <v>68.975999999999999</v>
      </c>
    </row>
    <row r="5" spans="1:13" x14ac:dyDescent="0.15">
      <c r="A5" s="11">
        <v>4</v>
      </c>
      <c r="B5" s="12">
        <v>100527000000387</v>
      </c>
      <c r="C5" s="13" t="s">
        <v>68</v>
      </c>
      <c r="D5" s="13">
        <v>126</v>
      </c>
      <c r="E5" s="13">
        <v>60</v>
      </c>
      <c r="F5" s="10">
        <v>186</v>
      </c>
      <c r="G5" s="10" t="s">
        <v>65</v>
      </c>
      <c r="H5" s="10">
        <f t="shared" si="0"/>
        <v>37.199999999999996</v>
      </c>
      <c r="I5" s="29">
        <v>87.8</v>
      </c>
      <c r="J5" s="30">
        <v>81</v>
      </c>
      <c r="K5" s="28">
        <f t="shared" si="1"/>
        <v>12.96</v>
      </c>
      <c r="L5" s="28">
        <f t="shared" si="2"/>
        <v>21.071999999999999</v>
      </c>
      <c r="M5" s="28">
        <f t="shared" si="3"/>
        <v>71.231999999999999</v>
      </c>
    </row>
    <row r="6" spans="1:13" x14ac:dyDescent="0.15">
      <c r="A6" s="11">
        <v>5</v>
      </c>
      <c r="B6" s="12">
        <v>100527000000693</v>
      </c>
      <c r="C6" s="13" t="s">
        <v>69</v>
      </c>
      <c r="D6" s="13">
        <v>114</v>
      </c>
      <c r="E6" s="13">
        <v>77</v>
      </c>
      <c r="F6" s="10">
        <v>191</v>
      </c>
      <c r="G6" s="10" t="s">
        <v>65</v>
      </c>
      <c r="H6" s="10">
        <f t="shared" si="0"/>
        <v>38.199999999999996</v>
      </c>
      <c r="I6" s="29">
        <v>88.6</v>
      </c>
      <c r="J6" s="30">
        <v>79</v>
      </c>
      <c r="K6" s="28">
        <f t="shared" si="1"/>
        <v>12.64</v>
      </c>
      <c r="L6" s="28">
        <f t="shared" si="2"/>
        <v>21.263999999999999</v>
      </c>
      <c r="M6" s="28">
        <f t="shared" si="3"/>
        <v>72.103999999999999</v>
      </c>
    </row>
    <row r="7" spans="1:13" x14ac:dyDescent="0.15">
      <c r="A7" s="11">
        <v>6</v>
      </c>
      <c r="B7" s="15">
        <v>100527011103092</v>
      </c>
      <c r="C7" s="16" t="s">
        <v>70</v>
      </c>
      <c r="D7" s="16">
        <v>148</v>
      </c>
      <c r="E7" s="16">
        <v>69</v>
      </c>
      <c r="F7" s="17">
        <v>217</v>
      </c>
      <c r="G7" s="17" t="s">
        <v>65</v>
      </c>
      <c r="H7" s="10">
        <f t="shared" si="0"/>
        <v>43.4</v>
      </c>
      <c r="I7" s="32">
        <v>84.667000000000002</v>
      </c>
      <c r="J7" s="30">
        <v>69</v>
      </c>
      <c r="K7" s="28">
        <f t="shared" si="1"/>
        <v>11.040000000000001</v>
      </c>
      <c r="L7" s="28">
        <f t="shared" si="2"/>
        <v>20.320080000000001</v>
      </c>
      <c r="M7" s="28">
        <f t="shared" si="3"/>
        <v>74.760080000000002</v>
      </c>
    </row>
    <row r="8" spans="1:13" x14ac:dyDescent="0.15">
      <c r="A8" s="11">
        <v>7</v>
      </c>
      <c r="B8" s="12">
        <v>100527000000440</v>
      </c>
      <c r="C8" s="13" t="s">
        <v>71</v>
      </c>
      <c r="D8" s="13">
        <v>145</v>
      </c>
      <c r="E8" s="13">
        <v>78</v>
      </c>
      <c r="F8" s="10">
        <v>223</v>
      </c>
      <c r="G8" s="10" t="s">
        <v>65</v>
      </c>
      <c r="H8" s="10">
        <f t="shared" si="0"/>
        <v>44.599999999999994</v>
      </c>
      <c r="I8" s="31">
        <v>84</v>
      </c>
      <c r="J8" s="30">
        <v>71</v>
      </c>
      <c r="K8" s="28">
        <f t="shared" si="1"/>
        <v>11.36</v>
      </c>
      <c r="L8" s="28">
        <f t="shared" si="2"/>
        <v>20.16</v>
      </c>
      <c r="M8" s="28">
        <f t="shared" si="3"/>
        <v>76.11999999999999</v>
      </c>
    </row>
    <row r="9" spans="1:13" x14ac:dyDescent="0.15">
      <c r="A9" s="11">
        <v>8</v>
      </c>
      <c r="B9" s="12">
        <v>100527011102859</v>
      </c>
      <c r="C9" s="13" t="s">
        <v>72</v>
      </c>
      <c r="D9" s="13">
        <v>129</v>
      </c>
      <c r="E9" s="13">
        <v>47</v>
      </c>
      <c r="F9" s="10">
        <v>176</v>
      </c>
      <c r="G9" s="10" t="s">
        <v>65</v>
      </c>
      <c r="H9" s="10">
        <f t="shared" si="0"/>
        <v>35.199999999999996</v>
      </c>
      <c r="I9" s="31">
        <v>81.599999999999994</v>
      </c>
      <c r="J9" s="30">
        <v>67</v>
      </c>
      <c r="K9" s="28">
        <f t="shared" si="1"/>
        <v>10.72</v>
      </c>
      <c r="L9" s="28">
        <f t="shared" si="2"/>
        <v>19.584</v>
      </c>
      <c r="M9" s="28">
        <f t="shared" si="3"/>
        <v>65.503999999999991</v>
      </c>
    </row>
    <row r="10" spans="1:13" x14ac:dyDescent="0.15">
      <c r="A10" s="11">
        <v>9</v>
      </c>
      <c r="B10" s="12">
        <v>106917000001365</v>
      </c>
      <c r="C10" s="18" t="s">
        <v>73</v>
      </c>
      <c r="D10" s="10" t="s">
        <v>74</v>
      </c>
      <c r="E10" s="10" t="s">
        <v>74</v>
      </c>
      <c r="F10" s="10" t="s">
        <v>75</v>
      </c>
      <c r="G10" s="10" t="s">
        <v>65</v>
      </c>
      <c r="H10" s="10" t="s">
        <v>74</v>
      </c>
      <c r="I10" s="31">
        <v>84.2</v>
      </c>
      <c r="J10" s="30">
        <v>87</v>
      </c>
      <c r="K10" s="28" t="s">
        <v>74</v>
      </c>
      <c r="L10" s="28" t="s">
        <v>74</v>
      </c>
      <c r="M10" s="28">
        <f t="shared" ref="M10:M25" si="4">(I10+J10)/2</f>
        <v>85.6</v>
      </c>
    </row>
    <row r="11" spans="1:13" x14ac:dyDescent="0.15">
      <c r="A11" s="11">
        <v>10</v>
      </c>
      <c r="B11" s="12">
        <v>104597410350161</v>
      </c>
      <c r="C11" s="18" t="s">
        <v>76</v>
      </c>
      <c r="D11" s="10" t="s">
        <v>74</v>
      </c>
      <c r="E11" s="10" t="s">
        <v>74</v>
      </c>
      <c r="F11" s="10" t="s">
        <v>75</v>
      </c>
      <c r="G11" s="10" t="s">
        <v>65</v>
      </c>
      <c r="H11" s="10" t="s">
        <v>74</v>
      </c>
      <c r="I11" s="29">
        <v>85.832999999999998</v>
      </c>
      <c r="J11" s="30">
        <v>81</v>
      </c>
      <c r="K11" s="28" t="s">
        <v>74</v>
      </c>
      <c r="L11" s="28" t="s">
        <v>74</v>
      </c>
      <c r="M11" s="28">
        <f t="shared" si="4"/>
        <v>83.416499999999999</v>
      </c>
    </row>
    <row r="12" spans="1:13" x14ac:dyDescent="0.15">
      <c r="A12" s="11">
        <v>11</v>
      </c>
      <c r="B12" s="12">
        <v>101497000000324</v>
      </c>
      <c r="C12" s="18" t="s">
        <v>77</v>
      </c>
      <c r="D12" s="10" t="s">
        <v>74</v>
      </c>
      <c r="E12" s="10" t="s">
        <v>74</v>
      </c>
      <c r="F12" s="10" t="s">
        <v>75</v>
      </c>
      <c r="G12" s="10" t="s">
        <v>65</v>
      </c>
      <c r="H12" s="10" t="s">
        <v>74</v>
      </c>
      <c r="I12" s="31">
        <v>86</v>
      </c>
      <c r="J12" s="30">
        <v>76</v>
      </c>
      <c r="K12" s="28" t="s">
        <v>74</v>
      </c>
      <c r="L12" s="28" t="s">
        <v>74</v>
      </c>
      <c r="M12" s="28">
        <f t="shared" si="4"/>
        <v>81</v>
      </c>
    </row>
    <row r="13" spans="1:13" x14ac:dyDescent="0.15">
      <c r="A13" s="11">
        <v>12</v>
      </c>
      <c r="B13" s="12">
        <v>101257000005221</v>
      </c>
      <c r="C13" s="18" t="s">
        <v>78</v>
      </c>
      <c r="D13" s="10" t="s">
        <v>74</v>
      </c>
      <c r="E13" s="10" t="s">
        <v>74</v>
      </c>
      <c r="F13" s="10" t="s">
        <v>75</v>
      </c>
      <c r="G13" s="10" t="s">
        <v>65</v>
      </c>
      <c r="H13" s="10" t="s">
        <v>74</v>
      </c>
      <c r="I13" s="29">
        <v>82</v>
      </c>
      <c r="J13" s="30">
        <v>76</v>
      </c>
      <c r="K13" s="28" t="s">
        <v>74</v>
      </c>
      <c r="L13" s="28" t="s">
        <v>74</v>
      </c>
      <c r="M13" s="28">
        <f t="shared" si="4"/>
        <v>79</v>
      </c>
    </row>
    <row r="14" spans="1:13" x14ac:dyDescent="0.15">
      <c r="A14" s="11">
        <v>13</v>
      </c>
      <c r="B14" s="12">
        <v>100277998060216</v>
      </c>
      <c r="C14" s="18" t="s">
        <v>79</v>
      </c>
      <c r="D14" s="10" t="s">
        <v>74</v>
      </c>
      <c r="E14" s="10" t="s">
        <v>74</v>
      </c>
      <c r="F14" s="10" t="s">
        <v>75</v>
      </c>
      <c r="G14" s="10" t="s">
        <v>65</v>
      </c>
      <c r="H14" s="10" t="s">
        <v>74</v>
      </c>
      <c r="I14" s="29">
        <v>79.599999999999994</v>
      </c>
      <c r="J14" s="30">
        <v>77</v>
      </c>
      <c r="K14" s="28" t="s">
        <v>74</v>
      </c>
      <c r="L14" s="28" t="s">
        <v>74</v>
      </c>
      <c r="M14" s="28">
        <f t="shared" si="4"/>
        <v>78.3</v>
      </c>
    </row>
    <row r="15" spans="1:13" x14ac:dyDescent="0.15">
      <c r="A15" s="11">
        <v>14</v>
      </c>
      <c r="B15" s="12">
        <v>100527000000624</v>
      </c>
      <c r="C15" s="19" t="s">
        <v>80</v>
      </c>
      <c r="D15" s="10" t="s">
        <v>74</v>
      </c>
      <c r="E15" s="10" t="s">
        <v>74</v>
      </c>
      <c r="F15" s="10" t="s">
        <v>75</v>
      </c>
      <c r="G15" s="10" t="s">
        <v>65</v>
      </c>
      <c r="H15" s="10" t="s">
        <v>74</v>
      </c>
      <c r="I15" s="29">
        <v>84</v>
      </c>
      <c r="J15" s="30">
        <v>72</v>
      </c>
      <c r="K15" s="28" t="s">
        <v>74</v>
      </c>
      <c r="L15" s="28" t="s">
        <v>74</v>
      </c>
      <c r="M15" s="28">
        <f t="shared" si="4"/>
        <v>78</v>
      </c>
    </row>
    <row r="16" spans="1:13" x14ac:dyDescent="0.15">
      <c r="A16" s="11">
        <v>15</v>
      </c>
      <c r="B16" s="12">
        <v>101267010041257</v>
      </c>
      <c r="C16" s="18" t="s">
        <v>81</v>
      </c>
      <c r="D16" s="10" t="s">
        <v>74</v>
      </c>
      <c r="E16" s="10" t="s">
        <v>74</v>
      </c>
      <c r="F16" s="10" t="s">
        <v>75</v>
      </c>
      <c r="G16" s="10" t="s">
        <v>65</v>
      </c>
      <c r="H16" s="10" t="s">
        <v>74</v>
      </c>
      <c r="I16" s="29">
        <v>87.5</v>
      </c>
      <c r="J16" s="30">
        <v>68</v>
      </c>
      <c r="K16" s="28" t="s">
        <v>74</v>
      </c>
      <c r="L16" s="28" t="s">
        <v>74</v>
      </c>
      <c r="M16" s="28">
        <f t="shared" si="4"/>
        <v>77.75</v>
      </c>
    </row>
    <row r="17" spans="1:13" x14ac:dyDescent="0.15">
      <c r="A17" s="11">
        <v>16</v>
      </c>
      <c r="B17" s="12">
        <v>100557399994801</v>
      </c>
      <c r="C17" s="18" t="s">
        <v>82</v>
      </c>
      <c r="D17" s="10" t="s">
        <v>74</v>
      </c>
      <c r="E17" s="10" t="s">
        <v>74</v>
      </c>
      <c r="F17" s="10" t="s">
        <v>75</v>
      </c>
      <c r="G17" s="10" t="s">
        <v>65</v>
      </c>
      <c r="H17" s="10" t="s">
        <v>74</v>
      </c>
      <c r="I17" s="29">
        <v>73.8</v>
      </c>
      <c r="J17" s="30">
        <v>81</v>
      </c>
      <c r="K17" s="28" t="s">
        <v>74</v>
      </c>
      <c r="L17" s="28" t="s">
        <v>74</v>
      </c>
      <c r="M17" s="28">
        <f t="shared" si="4"/>
        <v>77.400000000000006</v>
      </c>
    </row>
    <row r="18" spans="1:13" x14ac:dyDescent="0.15">
      <c r="A18" s="11">
        <v>17</v>
      </c>
      <c r="B18" s="12">
        <v>100557399995234</v>
      </c>
      <c r="C18" s="18" t="s">
        <v>83</v>
      </c>
      <c r="D18" s="10" t="s">
        <v>74</v>
      </c>
      <c r="E18" s="10" t="s">
        <v>74</v>
      </c>
      <c r="F18" s="10" t="s">
        <v>75</v>
      </c>
      <c r="G18" s="10" t="s">
        <v>65</v>
      </c>
      <c r="H18" s="10" t="s">
        <v>74</v>
      </c>
      <c r="I18" s="31">
        <v>87</v>
      </c>
      <c r="J18" s="30">
        <v>67</v>
      </c>
      <c r="K18" s="28" t="s">
        <v>74</v>
      </c>
      <c r="L18" s="28" t="s">
        <v>74</v>
      </c>
      <c r="M18" s="28">
        <f t="shared" si="4"/>
        <v>77</v>
      </c>
    </row>
    <row r="19" spans="1:13" x14ac:dyDescent="0.15">
      <c r="A19" s="11">
        <v>18</v>
      </c>
      <c r="B19" s="12">
        <v>104567750001371</v>
      </c>
      <c r="C19" s="18" t="s">
        <v>84</v>
      </c>
      <c r="D19" s="10" t="s">
        <v>74</v>
      </c>
      <c r="E19" s="10" t="s">
        <v>74</v>
      </c>
      <c r="F19" s="10" t="s">
        <v>75</v>
      </c>
      <c r="G19" s="10" t="s">
        <v>65</v>
      </c>
      <c r="H19" s="10" t="s">
        <v>74</v>
      </c>
      <c r="I19" s="31">
        <v>76.400000000000006</v>
      </c>
      <c r="J19" s="30">
        <v>74</v>
      </c>
      <c r="K19" s="28" t="s">
        <v>74</v>
      </c>
      <c r="L19" s="28" t="s">
        <v>74</v>
      </c>
      <c r="M19" s="28">
        <f t="shared" si="4"/>
        <v>75.2</v>
      </c>
    </row>
    <row r="20" spans="1:13" x14ac:dyDescent="0.15">
      <c r="A20" s="11">
        <v>19</v>
      </c>
      <c r="B20" s="12">
        <v>100137111350564</v>
      </c>
      <c r="C20" s="18" t="s">
        <v>85</v>
      </c>
      <c r="D20" s="10" t="s">
        <v>74</v>
      </c>
      <c r="E20" s="10" t="s">
        <v>74</v>
      </c>
      <c r="F20" s="10" t="s">
        <v>75</v>
      </c>
      <c r="G20" s="10" t="s">
        <v>65</v>
      </c>
      <c r="H20" s="10" t="s">
        <v>74</v>
      </c>
      <c r="I20" s="31">
        <v>81.8</v>
      </c>
      <c r="J20" s="30">
        <v>68</v>
      </c>
      <c r="K20" s="28" t="s">
        <v>74</v>
      </c>
      <c r="L20" s="28" t="s">
        <v>74</v>
      </c>
      <c r="M20" s="28">
        <f t="shared" si="4"/>
        <v>74.900000000000006</v>
      </c>
    </row>
    <row r="21" spans="1:13" x14ac:dyDescent="0.15">
      <c r="A21" s="11">
        <v>20</v>
      </c>
      <c r="B21" s="15">
        <v>100527000000341</v>
      </c>
      <c r="C21" s="20" t="s">
        <v>86</v>
      </c>
      <c r="D21" s="10" t="s">
        <v>74</v>
      </c>
      <c r="E21" s="10" t="s">
        <v>74</v>
      </c>
      <c r="F21" s="17" t="s">
        <v>75</v>
      </c>
      <c r="G21" s="17" t="s">
        <v>65</v>
      </c>
      <c r="H21" s="10" t="s">
        <v>74</v>
      </c>
      <c r="I21" s="32">
        <v>83.5</v>
      </c>
      <c r="J21" s="30">
        <v>66</v>
      </c>
      <c r="K21" s="28" t="s">
        <v>74</v>
      </c>
      <c r="L21" s="28" t="s">
        <v>74</v>
      </c>
      <c r="M21" s="28">
        <f t="shared" si="4"/>
        <v>74.75</v>
      </c>
    </row>
    <row r="22" spans="1:13" x14ac:dyDescent="0.15">
      <c r="A22" s="11">
        <v>21</v>
      </c>
      <c r="B22" s="12">
        <v>104867104012246</v>
      </c>
      <c r="C22" s="18" t="s">
        <v>87</v>
      </c>
      <c r="D22" s="10" t="s">
        <v>74</v>
      </c>
      <c r="E22" s="10" t="s">
        <v>74</v>
      </c>
      <c r="F22" s="10" t="s">
        <v>75</v>
      </c>
      <c r="G22" s="10" t="s">
        <v>65</v>
      </c>
      <c r="H22" s="10" t="s">
        <v>74</v>
      </c>
      <c r="I22" s="29">
        <v>78</v>
      </c>
      <c r="J22" s="30">
        <v>70</v>
      </c>
      <c r="K22" s="28" t="s">
        <v>74</v>
      </c>
      <c r="L22" s="28" t="s">
        <v>74</v>
      </c>
      <c r="M22" s="28">
        <f t="shared" si="4"/>
        <v>74</v>
      </c>
    </row>
    <row r="23" spans="1:13" x14ac:dyDescent="0.15">
      <c r="A23" s="11">
        <v>22</v>
      </c>
      <c r="B23" s="12">
        <v>100027512904837</v>
      </c>
      <c r="C23" s="18" t="s">
        <v>88</v>
      </c>
      <c r="D23" s="10" t="s">
        <v>74</v>
      </c>
      <c r="E23" s="10" t="s">
        <v>74</v>
      </c>
      <c r="F23" s="10" t="s">
        <v>75</v>
      </c>
      <c r="G23" s="10" t="s">
        <v>65</v>
      </c>
      <c r="H23" s="10" t="s">
        <v>74</v>
      </c>
      <c r="I23" s="29">
        <v>82.6</v>
      </c>
      <c r="J23" s="30">
        <v>61</v>
      </c>
      <c r="K23" s="28" t="s">
        <v>74</v>
      </c>
      <c r="L23" s="28" t="s">
        <v>74</v>
      </c>
      <c r="M23" s="28">
        <f t="shared" si="4"/>
        <v>71.8</v>
      </c>
    </row>
    <row r="24" spans="1:13" x14ac:dyDescent="0.15">
      <c r="A24" s="11">
        <v>23</v>
      </c>
      <c r="B24" s="12">
        <v>100387125300023</v>
      </c>
      <c r="C24" s="18" t="s">
        <v>89</v>
      </c>
      <c r="D24" s="10" t="s">
        <v>74</v>
      </c>
      <c r="E24" s="10" t="s">
        <v>74</v>
      </c>
      <c r="F24" s="10" t="s">
        <v>75</v>
      </c>
      <c r="G24" s="10" t="s">
        <v>65</v>
      </c>
      <c r="H24" s="10" t="s">
        <v>74</v>
      </c>
      <c r="I24" s="29">
        <v>73.2</v>
      </c>
      <c r="J24" s="30">
        <v>62</v>
      </c>
      <c r="K24" s="28" t="s">
        <v>74</v>
      </c>
      <c r="L24" s="28" t="s">
        <v>74</v>
      </c>
      <c r="M24" s="28">
        <f t="shared" si="4"/>
        <v>67.599999999999994</v>
      </c>
    </row>
    <row r="25" spans="1:13" x14ac:dyDescent="0.15">
      <c r="A25" s="21" t="s">
        <v>62</v>
      </c>
      <c r="B25" s="22">
        <v>100017000281731</v>
      </c>
      <c r="C25" s="19" t="s">
        <v>90</v>
      </c>
      <c r="D25" s="10" t="s">
        <v>74</v>
      </c>
      <c r="E25" s="10" t="s">
        <v>74</v>
      </c>
      <c r="F25" s="10" t="s">
        <v>75</v>
      </c>
      <c r="G25" s="10" t="s">
        <v>65</v>
      </c>
      <c r="H25" s="10" t="s">
        <v>74</v>
      </c>
      <c r="I25" s="31">
        <v>86.6</v>
      </c>
      <c r="J25" s="30">
        <v>73</v>
      </c>
      <c r="K25" s="28" t="s">
        <v>74</v>
      </c>
      <c r="L25" s="28" t="s">
        <v>74</v>
      </c>
      <c r="M25" s="28">
        <f t="shared" si="4"/>
        <v>79.8</v>
      </c>
    </row>
    <row r="26" spans="1:13" ht="48" x14ac:dyDescent="0.15">
      <c r="B26" s="23" t="s">
        <v>91</v>
      </c>
      <c r="C26" s="24"/>
      <c r="D26" s="24"/>
      <c r="E26" s="24"/>
      <c r="I26" s="33"/>
    </row>
    <row r="27" spans="1:13" x14ac:dyDescent="0.15">
      <c r="B27" s="23"/>
      <c r="C27" s="24"/>
      <c r="D27" s="24"/>
      <c r="E27" s="24"/>
      <c r="I27" s="34"/>
    </row>
    <row r="28" spans="1:13" x14ac:dyDescent="0.15">
      <c r="B28" s="23"/>
      <c r="C28" s="24"/>
      <c r="D28" s="24"/>
      <c r="E28" s="24"/>
      <c r="I28" s="33"/>
    </row>
    <row r="29" spans="1:13" x14ac:dyDescent="0.15">
      <c r="B29" s="23"/>
      <c r="C29" s="24"/>
      <c r="D29" s="24"/>
      <c r="E29" s="24"/>
      <c r="I29" s="34"/>
    </row>
    <row r="30" spans="1:13" x14ac:dyDescent="0.15">
      <c r="B30" s="23"/>
      <c r="C30" s="24"/>
      <c r="D30" s="24"/>
      <c r="E30" s="24"/>
      <c r="I30" s="33"/>
    </row>
    <row r="31" spans="1:13" x14ac:dyDescent="0.15">
      <c r="B31" s="23"/>
      <c r="C31" s="24"/>
      <c r="D31" s="24"/>
      <c r="E31" s="24"/>
      <c r="I31" s="34"/>
    </row>
    <row r="32" spans="1:13" x14ac:dyDescent="0.15">
      <c r="B32" s="23"/>
      <c r="C32" s="24"/>
      <c r="D32" s="24"/>
      <c r="E32" s="24"/>
      <c r="I32" s="33"/>
    </row>
    <row r="33" spans="2:9" x14ac:dyDescent="0.15">
      <c r="B33" s="23"/>
      <c r="C33" s="24"/>
      <c r="D33" s="24"/>
      <c r="E33" s="24"/>
      <c r="I33" s="33"/>
    </row>
    <row r="34" spans="2:9" x14ac:dyDescent="0.15">
      <c r="B34" s="23"/>
      <c r="C34" s="24"/>
      <c r="D34" s="24"/>
      <c r="E34" s="24"/>
      <c r="I34" s="34"/>
    </row>
    <row r="35" spans="2:9" x14ac:dyDescent="0.15">
      <c r="B35" s="23"/>
      <c r="C35" s="24"/>
      <c r="D35" s="24"/>
      <c r="E35" s="24"/>
      <c r="I35" s="33"/>
    </row>
    <row r="36" spans="2:9" x14ac:dyDescent="0.15">
      <c r="B36" s="23"/>
      <c r="C36" s="24"/>
      <c r="D36" s="24"/>
      <c r="E36" s="24"/>
      <c r="I36" s="34"/>
    </row>
    <row r="37" spans="2:9" x14ac:dyDescent="0.15">
      <c r="B37" s="23"/>
      <c r="C37" s="24"/>
      <c r="D37" s="24"/>
      <c r="E37" s="24"/>
      <c r="I37" s="33"/>
    </row>
    <row r="38" spans="2:9" x14ac:dyDescent="0.15">
      <c r="B38" s="23"/>
      <c r="C38" s="24"/>
      <c r="D38" s="24"/>
      <c r="E38" s="24"/>
      <c r="I38" s="33"/>
    </row>
    <row r="39" spans="2:9" x14ac:dyDescent="0.15">
      <c r="B39" s="23"/>
      <c r="C39" s="24"/>
      <c r="D39" s="24"/>
      <c r="E39" s="24"/>
      <c r="I39" s="33"/>
    </row>
    <row r="40" spans="2:9" x14ac:dyDescent="0.15">
      <c r="B40" s="23"/>
      <c r="C40" s="24"/>
      <c r="D40" s="24"/>
      <c r="E40" s="24"/>
      <c r="I40" s="33"/>
    </row>
    <row r="41" spans="2:9" x14ac:dyDescent="0.15">
      <c r="B41" s="23"/>
      <c r="C41" s="24"/>
      <c r="D41" s="24"/>
      <c r="E41" s="24"/>
      <c r="I41" s="33"/>
    </row>
    <row r="42" spans="2:9" x14ac:dyDescent="0.15">
      <c r="B42" s="23"/>
      <c r="C42" s="24"/>
      <c r="D42" s="24"/>
      <c r="E42" s="24"/>
      <c r="I42" s="34"/>
    </row>
    <row r="43" spans="2:9" x14ac:dyDescent="0.15">
      <c r="B43" s="23"/>
      <c r="C43" s="24"/>
      <c r="D43" s="24"/>
      <c r="E43" s="24"/>
      <c r="I43" s="34"/>
    </row>
    <row r="44" spans="2:9" x14ac:dyDescent="0.15">
      <c r="B44" s="23"/>
      <c r="C44" s="24"/>
      <c r="D44" s="24"/>
      <c r="E44" s="24"/>
      <c r="I44" s="33"/>
    </row>
    <row r="45" spans="2:9" x14ac:dyDescent="0.15">
      <c r="B45" s="23"/>
      <c r="C45" s="24"/>
      <c r="D45" s="24"/>
      <c r="E45" s="24"/>
      <c r="I45" s="33"/>
    </row>
    <row r="46" spans="2:9" x14ac:dyDescent="0.15">
      <c r="B46" s="23"/>
      <c r="C46" s="24"/>
      <c r="D46" s="24"/>
      <c r="E46" s="24"/>
      <c r="I46" s="34"/>
    </row>
    <row r="47" spans="2:9" x14ac:dyDescent="0.15">
      <c r="B47" s="23"/>
      <c r="C47" s="24"/>
      <c r="D47" s="24"/>
      <c r="E47" s="24"/>
      <c r="I47" s="33"/>
    </row>
    <row r="48" spans="2:9" x14ac:dyDescent="0.15">
      <c r="B48" s="23"/>
      <c r="C48" s="24"/>
      <c r="D48" s="24"/>
      <c r="E48" s="24"/>
      <c r="I48" s="33"/>
    </row>
    <row r="49" spans="2:9" x14ac:dyDescent="0.15">
      <c r="B49" s="23"/>
      <c r="C49" s="24"/>
      <c r="D49" s="24"/>
      <c r="E49" s="24"/>
      <c r="I49" s="33"/>
    </row>
    <row r="50" spans="2:9" x14ac:dyDescent="0.15">
      <c r="B50" s="23"/>
      <c r="C50" s="24"/>
      <c r="D50" s="24"/>
      <c r="E50" s="24"/>
      <c r="I50" s="33"/>
    </row>
    <row r="51" spans="2:9" x14ac:dyDescent="0.15">
      <c r="B51" s="23"/>
      <c r="C51" s="24"/>
      <c r="D51" s="24"/>
      <c r="E51" s="24"/>
      <c r="I51" s="34"/>
    </row>
    <row r="52" spans="2:9" x14ac:dyDescent="0.15">
      <c r="B52" s="23"/>
      <c r="C52" s="24"/>
      <c r="D52" s="24"/>
      <c r="E52" s="24"/>
      <c r="I52" s="33"/>
    </row>
    <row r="53" spans="2:9" x14ac:dyDescent="0.15">
      <c r="B53" s="23"/>
      <c r="C53" s="24"/>
      <c r="D53" s="24"/>
      <c r="E53" s="24"/>
      <c r="I53" s="34"/>
    </row>
    <row r="54" spans="2:9" x14ac:dyDescent="0.15">
      <c r="B54" s="23"/>
      <c r="C54" s="24"/>
      <c r="D54" s="24"/>
      <c r="E54" s="24"/>
      <c r="I54" s="34"/>
    </row>
    <row r="55" spans="2:9" x14ac:dyDescent="0.15">
      <c r="B55" s="23"/>
      <c r="C55" s="24"/>
      <c r="D55" s="24"/>
      <c r="E55" s="24"/>
      <c r="I55" s="33"/>
    </row>
    <row r="56" spans="2:9" x14ac:dyDescent="0.15">
      <c r="B56" s="23"/>
      <c r="C56" s="24"/>
      <c r="D56" s="24"/>
      <c r="E56" s="24"/>
      <c r="I56" s="34"/>
    </row>
    <row r="57" spans="2:9" x14ac:dyDescent="0.15">
      <c r="B57" s="23"/>
      <c r="C57" s="24"/>
      <c r="D57" s="24"/>
      <c r="E57" s="24"/>
      <c r="I57" s="34"/>
    </row>
    <row r="58" spans="2:9" x14ac:dyDescent="0.15">
      <c r="B58" s="23"/>
      <c r="C58" s="24"/>
      <c r="D58" s="24"/>
      <c r="E58" s="24"/>
      <c r="I58" s="33"/>
    </row>
    <row r="59" spans="2:9" x14ac:dyDescent="0.15">
      <c r="B59" s="23"/>
      <c r="C59" s="24"/>
      <c r="D59" s="24"/>
      <c r="E59" s="24"/>
      <c r="I59" s="34"/>
    </row>
    <row r="60" spans="2:9" x14ac:dyDescent="0.15">
      <c r="B60" s="23"/>
      <c r="C60" s="24"/>
      <c r="D60" s="24"/>
      <c r="E60" s="24"/>
      <c r="I60" s="33"/>
    </row>
    <row r="61" spans="2:9" x14ac:dyDescent="0.15">
      <c r="B61" s="23"/>
      <c r="C61" s="24"/>
      <c r="D61" s="24"/>
      <c r="E61" s="24"/>
      <c r="I61" s="33"/>
    </row>
    <row r="62" spans="2:9" x14ac:dyDescent="0.15">
      <c r="B62" s="23"/>
      <c r="C62" s="24"/>
      <c r="D62" s="24"/>
      <c r="E62" s="24"/>
      <c r="I62" s="34"/>
    </row>
    <row r="63" spans="2:9" x14ac:dyDescent="0.15">
      <c r="B63" s="23"/>
      <c r="C63" s="24"/>
      <c r="D63" s="24"/>
      <c r="E63" s="24"/>
      <c r="I63" s="33"/>
    </row>
    <row r="64" spans="2:9" x14ac:dyDescent="0.15">
      <c r="B64" s="23"/>
      <c r="C64" s="24"/>
      <c r="D64" s="24"/>
      <c r="E64" s="24"/>
      <c r="I64" s="33"/>
    </row>
    <row r="65" spans="2:9" x14ac:dyDescent="0.15">
      <c r="B65" s="23"/>
      <c r="C65" s="24"/>
      <c r="D65" s="24"/>
      <c r="E65" s="24"/>
      <c r="I65" s="33"/>
    </row>
    <row r="66" spans="2:9" x14ac:dyDescent="0.15">
      <c r="B66" s="35"/>
      <c r="C66" s="36"/>
      <c r="D66" s="36"/>
      <c r="E66" s="36"/>
      <c r="I66" s="33"/>
    </row>
  </sheetData>
  <sortState ref="B2:N66">
    <sortCondition ref="F2"/>
  </sortState>
  <phoneticPr fontId="13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ColWidth="9" defaultRowHeight="13.5" x14ac:dyDescent="0.15"/>
  <cols>
    <col min="1" max="1" width="9" customWidth="1"/>
  </cols>
  <sheetData/>
  <phoneticPr fontId="1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非全日制</vt:lpstr>
      <vt:lpstr>全日制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2017-03-26T12:15:00Z</dcterms:created>
  <dcterms:modified xsi:type="dcterms:W3CDTF">2017-03-29T03:02:25Z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